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1" activeTab="0"/>
  </bookViews>
  <sheets>
    <sheet name="Меню (сырье)" sheetId="1" r:id="rId1"/>
  </sheets>
  <definedNames>
    <definedName name="_xlnm.Print_Area" localSheetId="0">'Меню (сырье)'!$A$1:$G$246</definedName>
    <definedName name="_xlnm.Print_Area" localSheetId="0">'Меню (сырье)'!$A$1:$G$246</definedName>
  </definedNames>
  <calcPr fullCalcOnLoad="1"/>
</workbook>
</file>

<file path=xl/sharedStrings.xml><?xml version="1.0" encoding="utf-8"?>
<sst xmlns="http://schemas.openxmlformats.org/spreadsheetml/2006/main" count="294" uniqueCount="112">
  <si>
    <t>Меню для обучающихся 5-11 классов общеобразоват.учреждений МО Кавказский район</t>
  </si>
  <si>
    <t>№ рец.</t>
  </si>
  <si>
    <t>Наименование блюд</t>
  </si>
  <si>
    <t>Выход</t>
  </si>
  <si>
    <t>Пищевые вещества, г</t>
  </si>
  <si>
    <t>Энергетическая ценность, кКал</t>
  </si>
  <si>
    <t>День 1 (понедельник)</t>
  </si>
  <si>
    <t>Б</t>
  </si>
  <si>
    <t>Ж</t>
  </si>
  <si>
    <t>У</t>
  </si>
  <si>
    <t>Завтрак</t>
  </si>
  <si>
    <t>пр.п</t>
  </si>
  <si>
    <t>Горошек зеленый консервированный</t>
  </si>
  <si>
    <t>Омлет с сыром</t>
  </si>
  <si>
    <t>ттк</t>
  </si>
  <si>
    <t>Кофейный напиток на молоке</t>
  </si>
  <si>
    <t>Фрукты свежие</t>
  </si>
  <si>
    <t xml:space="preserve">Хлеб ржаной </t>
  </si>
  <si>
    <t>Хлеб пшеничный</t>
  </si>
  <si>
    <t>Итого завтрак:</t>
  </si>
  <si>
    <t>Обед</t>
  </si>
  <si>
    <t>70;71</t>
  </si>
  <si>
    <t>Овощи  натуральные (по сезону) помидор</t>
  </si>
  <si>
    <t>Борщ с капустой и картофелем</t>
  </si>
  <si>
    <t>Плов из отварной говядины</t>
  </si>
  <si>
    <t>Сок фруктовый</t>
  </si>
  <si>
    <t>Кондитерское изделие - печенье</t>
  </si>
  <si>
    <t>Итого обед:</t>
  </si>
  <si>
    <t>Полдник</t>
  </si>
  <si>
    <t xml:space="preserve">Суп молочный с мак. изд. </t>
  </si>
  <si>
    <t>Кислом.продукт (йогурт питьев.2,5%)</t>
  </si>
  <si>
    <t>Итого полдник:</t>
  </si>
  <si>
    <t>Итого</t>
  </si>
  <si>
    <t>День 2 (вторник)</t>
  </si>
  <si>
    <t>Овощи  натуральные (по сезону) огурец</t>
  </si>
  <si>
    <t>Жаркое по-домашнему</t>
  </si>
  <si>
    <t>Чай с молоком</t>
  </si>
  <si>
    <t xml:space="preserve">Фрукты свежие </t>
  </si>
  <si>
    <t>Овощи порционно (капуста кваш.)</t>
  </si>
  <si>
    <t>Суп картофельный с бобовыми</t>
  </si>
  <si>
    <t>Рыба, тушенная в томате с овощами</t>
  </si>
  <si>
    <t>Рис отварной</t>
  </si>
  <si>
    <t>Компот из сухофруктов</t>
  </si>
  <si>
    <t>Булочка "Круассан"</t>
  </si>
  <si>
    <t>Кисель витаминный</t>
  </si>
  <si>
    <t>День  3 (среда)</t>
  </si>
  <si>
    <t>Запеканка из творога с молоком сгущ.</t>
  </si>
  <si>
    <t xml:space="preserve"> Кислом.продукт (йогурт питьев.2,5%)</t>
  </si>
  <si>
    <t>Рассольник домашний</t>
  </si>
  <si>
    <t>Рагу из птицы</t>
  </si>
  <si>
    <t>Чай с сахаром и лимоном</t>
  </si>
  <si>
    <t xml:space="preserve">пр.п </t>
  </si>
  <si>
    <t>Блинчики с вар.сгущенкой</t>
  </si>
  <si>
    <t>Напиток из плодов шиповника</t>
  </si>
  <si>
    <t>День 4 (четверг)</t>
  </si>
  <si>
    <t>Салат из свеклы</t>
  </si>
  <si>
    <t>Рыба, запеченная в сметанном соусе</t>
  </si>
  <si>
    <t>Картофельное пюре</t>
  </si>
  <si>
    <t>Борщ</t>
  </si>
  <si>
    <t>Печень, тушенная в соусе (90/30)</t>
  </si>
  <si>
    <t>Каша вязкая (гречневая)</t>
  </si>
  <si>
    <t>Пудинг из творога с молоко сгущ</t>
  </si>
  <si>
    <t>Кислом.продукт (кефир жирность 2,5%)</t>
  </si>
  <si>
    <t>День 5 (пятница)</t>
  </si>
  <si>
    <t>Икра кабачковая</t>
  </si>
  <si>
    <r>
      <t>Тефтели  2</t>
    </r>
    <r>
      <rPr>
        <sz val="9"/>
        <rFont val="Times New Roman"/>
        <family val="1"/>
      </rPr>
      <t>-й вариант с соусом (120/30)</t>
    </r>
  </si>
  <si>
    <t>Капуста тушеная</t>
  </si>
  <si>
    <t>Суп картофельный с крупой (перловой)</t>
  </si>
  <si>
    <t xml:space="preserve">Шницель рыбный натур. </t>
  </si>
  <si>
    <t>Рагу из овощей</t>
  </si>
  <si>
    <t>Какао с молоком</t>
  </si>
  <si>
    <t>Блинчики с джемом</t>
  </si>
  <si>
    <t>Чай с лимоном</t>
  </si>
  <si>
    <t xml:space="preserve"> День 6 (понедельник)</t>
  </si>
  <si>
    <t>Бутерброд с сыром и маслом сл.</t>
  </si>
  <si>
    <t>Каша жидкая молоч. из манной крупы</t>
  </si>
  <si>
    <t>Щи из свежей капусты с картофелем</t>
  </si>
  <si>
    <t>Котлеты мясные</t>
  </si>
  <si>
    <t>Каша вязкая (пшеничная)</t>
  </si>
  <si>
    <t>яйцо  вареное</t>
  </si>
  <si>
    <t xml:space="preserve">Булочка "Круассан" </t>
  </si>
  <si>
    <t>Молоко кипяченое</t>
  </si>
  <si>
    <t>День 7 (вторник)</t>
  </si>
  <si>
    <t>Овощи порционно (капуста квашеная)</t>
  </si>
  <si>
    <t>Гуляш</t>
  </si>
  <si>
    <t>Макаронные изделия отварные</t>
  </si>
  <si>
    <t>Чай с сахаром</t>
  </si>
  <si>
    <t>Лапшевник с творогом</t>
  </si>
  <si>
    <t>День 8 (среда)</t>
  </si>
  <si>
    <t>Икра свекольная</t>
  </si>
  <si>
    <t>Плов из птицы</t>
  </si>
  <si>
    <t>Рассольник ленинградский</t>
  </si>
  <si>
    <t>Кислом.продукт (йогурт питьев. 2,5%)</t>
  </si>
  <si>
    <t>Сыр порциями</t>
  </si>
  <si>
    <t>День 9 (четверг)</t>
  </si>
  <si>
    <t xml:space="preserve">Картофель отварной </t>
  </si>
  <si>
    <t>258</t>
  </si>
  <si>
    <t>Мясо духовое</t>
  </si>
  <si>
    <t>Оладьи с молоком сгущ</t>
  </si>
  <si>
    <t>День  10 (пятница)</t>
  </si>
  <si>
    <t>Салат из моркови</t>
  </si>
  <si>
    <t>Печень по-строгановски</t>
  </si>
  <si>
    <t>Овощи натуральные (по сезону) огурец</t>
  </si>
  <si>
    <t>Суп с мак. изд. и картофелем</t>
  </si>
  <si>
    <t>288</t>
  </si>
  <si>
    <t>Птица отварная</t>
  </si>
  <si>
    <t>142</t>
  </si>
  <si>
    <t>Картофель и овощи , тушенные в соусе</t>
  </si>
  <si>
    <t xml:space="preserve"> Кислом.продукт (йогурт питьев. 2,5%)</t>
  </si>
  <si>
    <t>Итого за день по СанПиН</t>
  </si>
  <si>
    <t>завтрак .обед.полдник 60-75%</t>
  </si>
  <si>
    <t>Фактически (СРЕДНЕЕ за 10 дней)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</si>
</sst>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0.000"/>
  </numFmts>
  <fonts count="10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9"/>
      <name val="Times New Roman"/>
      <family val="1"/>
    </font>
    <font>
      <b/>
      <sz val="12"/>
      <color indexed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77">
    <xf numFmtId="164" fontId="0" fillId="0" borderId="0" xfId="0" applyAlignment="1">
      <alignment/>
    </xf>
    <xf numFmtId="165" fontId="2" fillId="2" borderId="1" xfId="20" applyNumberFormat="1" applyFont="1" applyFill="1" applyBorder="1" applyAlignment="1">
      <alignment horizontal="center"/>
      <protection/>
    </xf>
    <xf numFmtId="165" fontId="2" fillId="2" borderId="1" xfId="20" applyNumberFormat="1" applyFont="1" applyFill="1" applyBorder="1" applyAlignment="1">
      <alignment/>
      <protection/>
    </xf>
    <xf numFmtId="165" fontId="2" fillId="2" borderId="1" xfId="20" applyNumberFormat="1" applyFont="1" applyFill="1" applyBorder="1">
      <alignment/>
      <protection/>
    </xf>
    <xf numFmtId="165" fontId="2" fillId="2" borderId="0" xfId="20" applyNumberFormat="1" applyFont="1" applyFill="1" applyBorder="1">
      <alignment/>
      <protection/>
    </xf>
    <xf numFmtId="165" fontId="2" fillId="0" borderId="2" xfId="20" applyNumberFormat="1" applyFont="1" applyBorder="1">
      <alignment/>
      <protection/>
    </xf>
    <xf numFmtId="165" fontId="2" fillId="0" borderId="1" xfId="20" applyNumberFormat="1" applyFont="1" applyBorder="1">
      <alignment/>
      <protection/>
    </xf>
    <xf numFmtId="165" fontId="2" fillId="2" borderId="0" xfId="20" applyNumberFormat="1" applyFont="1" applyFill="1" applyBorder="1" applyAlignment="1">
      <alignment horizontal="center"/>
      <protection/>
    </xf>
    <xf numFmtId="165" fontId="2" fillId="2" borderId="0" xfId="20" applyNumberFormat="1" applyFont="1" applyFill="1" applyBorder="1" applyAlignment="1">
      <alignment/>
      <protection/>
    </xf>
    <xf numFmtId="165" fontId="3" fillId="2" borderId="0" xfId="20" applyNumberFormat="1" applyFont="1" applyFill="1" applyBorder="1" applyAlignment="1">
      <alignment horizontal="center"/>
      <protection/>
    </xf>
    <xf numFmtId="165" fontId="3" fillId="2" borderId="0" xfId="20" applyNumberFormat="1" applyFont="1" applyFill="1" applyBorder="1">
      <alignment/>
      <protection/>
    </xf>
    <xf numFmtId="165" fontId="3" fillId="0" borderId="2" xfId="20" applyNumberFormat="1" applyFont="1" applyBorder="1">
      <alignment/>
      <protection/>
    </xf>
    <xf numFmtId="165" fontId="3" fillId="0" borderId="1" xfId="20" applyNumberFormat="1" applyFont="1" applyBorder="1">
      <alignment/>
      <protection/>
    </xf>
    <xf numFmtId="165" fontId="4" fillId="2" borderId="1" xfId="20" applyNumberFormat="1" applyFont="1" applyFill="1" applyBorder="1" applyAlignment="1">
      <alignment horizontal="center"/>
      <protection/>
    </xf>
    <xf numFmtId="165" fontId="5" fillId="3" borderId="1" xfId="20" applyNumberFormat="1" applyFont="1" applyFill="1" applyBorder="1" applyAlignment="1">
      <alignment horizontal="center" vertical="center" wrapText="1"/>
      <protection/>
    </xf>
    <xf numFmtId="165" fontId="5" fillId="4" borderId="1" xfId="20" applyNumberFormat="1" applyFont="1" applyFill="1" applyBorder="1" applyAlignment="1">
      <alignment horizontal="center" wrapText="1"/>
      <protection/>
    </xf>
    <xf numFmtId="165" fontId="2" fillId="4" borderId="1" xfId="20" applyNumberFormat="1" applyFont="1" applyFill="1" applyBorder="1" applyAlignment="1">
      <alignment wrapText="1"/>
      <protection/>
    </xf>
    <xf numFmtId="165" fontId="5" fillId="0" borderId="1" xfId="20" applyNumberFormat="1" applyFont="1" applyFill="1" applyBorder="1" applyAlignment="1">
      <alignment horizontal="center" wrapText="1"/>
      <protection/>
    </xf>
    <xf numFmtId="165" fontId="6" fillId="0" borderId="1" xfId="20" applyNumberFormat="1" applyFont="1" applyFill="1" applyBorder="1" applyAlignment="1">
      <alignment horizontal="center" wrapText="1"/>
      <protection/>
    </xf>
    <xf numFmtId="165" fontId="2" fillId="0" borderId="1" xfId="20" applyNumberFormat="1" applyFont="1" applyFill="1" applyBorder="1" applyAlignment="1">
      <alignment wrapText="1"/>
      <protection/>
    </xf>
    <xf numFmtId="165" fontId="5" fillId="0" borderId="1" xfId="20" applyNumberFormat="1" applyFont="1" applyFill="1" applyBorder="1" applyAlignment="1">
      <alignment horizontal="center" vertical="center" wrapText="1"/>
      <protection/>
    </xf>
    <xf numFmtId="165" fontId="5" fillId="0" borderId="3" xfId="20" applyNumberFormat="1" applyFont="1" applyFill="1" applyBorder="1" applyAlignment="1">
      <alignment horizontal="center" vertical="center" wrapText="1"/>
      <protection/>
    </xf>
    <xf numFmtId="164" fontId="2" fillId="0" borderId="1" xfId="20" applyNumberFormat="1" applyFont="1" applyFill="1" applyBorder="1" applyAlignment="1">
      <alignment horizontal="center" wrapText="1"/>
      <protection/>
    </xf>
    <xf numFmtId="165" fontId="2" fillId="0" borderId="1" xfId="20" applyNumberFormat="1" applyFont="1" applyFill="1" applyBorder="1">
      <alignment/>
      <protection/>
    </xf>
    <xf numFmtId="165" fontId="2" fillId="5" borderId="2" xfId="20" applyNumberFormat="1" applyFont="1" applyFill="1" applyBorder="1">
      <alignment/>
      <protection/>
    </xf>
    <xf numFmtId="165" fontId="2" fillId="5" borderId="1" xfId="20" applyNumberFormat="1" applyFont="1" applyFill="1" applyBorder="1">
      <alignment/>
      <protection/>
    </xf>
    <xf numFmtId="165" fontId="2" fillId="0" borderId="1" xfId="20" applyNumberFormat="1" applyFont="1" applyFill="1" applyBorder="1" applyAlignment="1">
      <alignment horizontal="left" wrapText="1"/>
      <protection/>
    </xf>
    <xf numFmtId="165" fontId="2" fillId="0" borderId="3" xfId="20" applyNumberFormat="1" applyFont="1" applyFill="1" applyBorder="1" applyAlignment="1">
      <alignment wrapText="1"/>
      <protection/>
    </xf>
    <xf numFmtId="165" fontId="2" fillId="0" borderId="1" xfId="20" applyNumberFormat="1" applyFont="1" applyFill="1" applyBorder="1" applyAlignment="1">
      <alignment horizontal="right"/>
      <protection/>
    </xf>
    <xf numFmtId="165" fontId="5" fillId="0" borderId="1" xfId="20" applyNumberFormat="1" applyFont="1" applyFill="1" applyBorder="1" applyAlignment="1">
      <alignment horizontal="left" wrapText="1"/>
      <protection/>
    </xf>
    <xf numFmtId="165" fontId="5" fillId="0" borderId="1" xfId="20" applyNumberFormat="1" applyFont="1" applyFill="1" applyBorder="1" applyAlignment="1">
      <alignment wrapText="1"/>
      <protection/>
    </xf>
    <xf numFmtId="165" fontId="2" fillId="0" borderId="4" xfId="20" applyNumberFormat="1" applyFont="1" applyFill="1" applyBorder="1">
      <alignment/>
      <protection/>
    </xf>
    <xf numFmtId="165" fontId="2" fillId="0" borderId="4" xfId="20" applyNumberFormat="1" applyFont="1" applyFill="1" applyBorder="1" applyAlignment="1">
      <alignment horizontal="right"/>
      <protection/>
    </xf>
    <xf numFmtId="165" fontId="4" fillId="0" borderId="1" xfId="20" applyNumberFormat="1" applyFont="1" applyFill="1" applyBorder="1">
      <alignment/>
      <protection/>
    </xf>
    <xf numFmtId="165" fontId="4" fillId="0" borderId="4" xfId="20" applyNumberFormat="1" applyFont="1" applyFill="1" applyBorder="1">
      <alignment/>
      <protection/>
    </xf>
    <xf numFmtId="165" fontId="2" fillId="0" borderId="2" xfId="20" applyNumberFormat="1" applyFont="1" applyFill="1" applyBorder="1">
      <alignment/>
      <protection/>
    </xf>
    <xf numFmtId="164" fontId="5" fillId="6" borderId="1" xfId="20" applyNumberFormat="1" applyFont="1" applyFill="1" applyBorder="1" applyAlignment="1">
      <alignment horizontal="center" wrapText="1"/>
      <protection/>
    </xf>
    <xf numFmtId="165" fontId="5" fillId="6" borderId="1" xfId="20" applyNumberFormat="1" applyFont="1" applyFill="1" applyBorder="1" applyAlignment="1">
      <alignment horizontal="right" wrapText="1"/>
      <protection/>
    </xf>
    <xf numFmtId="165" fontId="5" fillId="6" borderId="1" xfId="20" applyNumberFormat="1" applyFont="1" applyFill="1" applyBorder="1" applyAlignment="1">
      <alignment wrapText="1"/>
      <protection/>
    </xf>
    <xf numFmtId="165" fontId="7" fillId="2" borderId="0" xfId="20" applyNumberFormat="1" applyFont="1" applyFill="1" applyBorder="1">
      <alignment/>
      <protection/>
    </xf>
    <xf numFmtId="165" fontId="7" fillId="0" borderId="2" xfId="20" applyNumberFormat="1" applyFont="1" applyBorder="1">
      <alignment/>
      <protection/>
    </xf>
    <xf numFmtId="165" fontId="7" fillId="0" borderId="1" xfId="20" applyNumberFormat="1" applyFont="1" applyBorder="1">
      <alignment/>
      <protection/>
    </xf>
    <xf numFmtId="165" fontId="5" fillId="0" borderId="4" xfId="20" applyNumberFormat="1" applyFont="1" applyFill="1" applyBorder="1" applyAlignment="1">
      <alignment horizontal="center" wrapText="1"/>
      <protection/>
    </xf>
    <xf numFmtId="165" fontId="6" fillId="0" borderId="2" xfId="20" applyNumberFormat="1" applyFont="1" applyFill="1" applyBorder="1" applyAlignment="1">
      <alignment horizontal="center" wrapText="1"/>
      <protection/>
    </xf>
    <xf numFmtId="165" fontId="5" fillId="2" borderId="0" xfId="20" applyNumberFormat="1" applyFont="1" applyFill="1" applyBorder="1">
      <alignment/>
      <protection/>
    </xf>
    <xf numFmtId="165" fontId="5" fillId="0" borderId="2" xfId="20" applyNumberFormat="1" applyFont="1" applyFill="1" applyBorder="1">
      <alignment/>
      <protection/>
    </xf>
    <xf numFmtId="165" fontId="5" fillId="0" borderId="1" xfId="20" applyNumberFormat="1" applyFont="1" applyFill="1" applyBorder="1">
      <alignment/>
      <protection/>
    </xf>
    <xf numFmtId="165" fontId="5" fillId="0" borderId="2" xfId="20" applyNumberFormat="1" applyFont="1" applyBorder="1">
      <alignment/>
      <protection/>
    </xf>
    <xf numFmtId="165" fontId="5" fillId="0" borderId="1" xfId="20" applyNumberFormat="1" applyFont="1" applyBorder="1">
      <alignment/>
      <protection/>
    </xf>
    <xf numFmtId="166" fontId="2" fillId="0" borderId="1" xfId="20" applyNumberFormat="1" applyFont="1" applyFill="1" applyBorder="1" applyAlignment="1">
      <alignment horizontal="center" wrapText="1"/>
      <protection/>
    </xf>
    <xf numFmtId="165" fontId="5" fillId="0" borderId="3" xfId="20" applyNumberFormat="1" applyFont="1" applyFill="1" applyBorder="1" applyAlignment="1">
      <alignment wrapText="1"/>
      <protection/>
    </xf>
    <xf numFmtId="164" fontId="2" fillId="0" borderId="4" xfId="20" applyNumberFormat="1" applyFont="1" applyFill="1" applyBorder="1" applyAlignment="1">
      <alignment horizontal="center" wrapText="1"/>
      <protection/>
    </xf>
    <xf numFmtId="165" fontId="2" fillId="2" borderId="4" xfId="20" applyNumberFormat="1" applyFont="1" applyFill="1" applyBorder="1">
      <alignment/>
      <protection/>
    </xf>
    <xf numFmtId="164" fontId="2" fillId="2" borderId="1" xfId="20" applyNumberFormat="1" applyFont="1" applyFill="1" applyBorder="1" applyAlignment="1">
      <alignment horizontal="center" wrapText="1"/>
      <protection/>
    </xf>
    <xf numFmtId="164" fontId="2" fillId="2" borderId="4" xfId="20" applyNumberFormat="1" applyFont="1" applyFill="1" applyBorder="1" applyAlignment="1">
      <alignment horizontal="center" wrapText="1"/>
      <protection/>
    </xf>
    <xf numFmtId="165" fontId="2" fillId="2" borderId="1" xfId="20" applyNumberFormat="1" applyFont="1" applyFill="1" applyBorder="1" applyAlignment="1">
      <alignment wrapText="1"/>
      <protection/>
    </xf>
    <xf numFmtId="165" fontId="2" fillId="2" borderId="3" xfId="20" applyNumberFormat="1" applyFont="1" applyFill="1" applyBorder="1" applyAlignment="1">
      <alignment wrapText="1"/>
      <protection/>
    </xf>
    <xf numFmtId="166" fontId="2" fillId="0" borderId="4" xfId="20" applyNumberFormat="1" applyFont="1" applyFill="1" applyBorder="1" applyAlignment="1">
      <alignment horizontal="center" wrapText="1"/>
      <protection/>
    </xf>
    <xf numFmtId="165" fontId="5" fillId="0" borderId="5" xfId="20" applyNumberFormat="1" applyFont="1" applyFill="1" applyBorder="1" applyAlignment="1">
      <alignment wrapText="1"/>
      <protection/>
    </xf>
    <xf numFmtId="165" fontId="2" fillId="0" borderId="5" xfId="20" applyNumberFormat="1" applyFont="1" applyFill="1" applyBorder="1" applyAlignment="1">
      <alignment wrapText="1"/>
      <protection/>
    </xf>
    <xf numFmtId="165" fontId="2" fillId="0" borderId="2" xfId="20" applyNumberFormat="1" applyFont="1" applyFill="1" applyBorder="1" applyAlignment="1">
      <alignment horizontal="left" wrapText="1"/>
      <protection/>
    </xf>
    <xf numFmtId="167" fontId="5" fillId="0" borderId="1" xfId="20" applyNumberFormat="1" applyFont="1" applyFill="1" applyBorder="1" applyAlignment="1">
      <alignment wrapText="1"/>
      <protection/>
    </xf>
    <xf numFmtId="165" fontId="2" fillId="7" borderId="2" xfId="20" applyNumberFormat="1" applyFont="1" applyFill="1" applyBorder="1">
      <alignment/>
      <protection/>
    </xf>
    <xf numFmtId="165" fontId="2" fillId="7" borderId="1" xfId="20" applyNumberFormat="1" applyFont="1" applyFill="1" applyBorder="1">
      <alignment/>
      <protection/>
    </xf>
    <xf numFmtId="164" fontId="5" fillId="2" borderId="0" xfId="20" applyNumberFormat="1" applyFont="1" applyFill="1" applyBorder="1" applyAlignment="1">
      <alignment horizontal="center" wrapText="1"/>
      <protection/>
    </xf>
    <xf numFmtId="164" fontId="7" fillId="2" borderId="0" xfId="20" applyFont="1" applyFill="1" applyBorder="1">
      <alignment/>
      <protection/>
    </xf>
    <xf numFmtId="165" fontId="2" fillId="0" borderId="1" xfId="20" applyNumberFormat="1" applyFont="1" applyFill="1" applyBorder="1" applyAlignment="1">
      <alignment horizontal="center"/>
      <protection/>
    </xf>
    <xf numFmtId="165" fontId="2" fillId="2" borderId="2" xfId="20" applyNumberFormat="1" applyFont="1" applyFill="1" applyBorder="1">
      <alignment/>
      <protection/>
    </xf>
    <xf numFmtId="165" fontId="9" fillId="8" borderId="1" xfId="20" applyNumberFormat="1" applyFont="1" applyFill="1" applyBorder="1">
      <alignment/>
      <protection/>
    </xf>
    <xf numFmtId="165" fontId="5" fillId="7" borderId="1" xfId="20" applyNumberFormat="1" applyFont="1" applyFill="1" applyBorder="1" applyAlignment="1">
      <alignment horizontal="center"/>
      <protection/>
    </xf>
    <xf numFmtId="165" fontId="5" fillId="8" borderId="1" xfId="20" applyNumberFormat="1" applyFont="1" applyFill="1" applyBorder="1" applyAlignment="1">
      <alignment/>
      <protection/>
    </xf>
    <xf numFmtId="165" fontId="5" fillId="8" borderId="1" xfId="20" applyNumberFormat="1" applyFont="1" applyFill="1" applyBorder="1">
      <alignment/>
      <protection/>
    </xf>
    <xf numFmtId="165" fontId="2" fillId="2" borderId="6" xfId="20" applyNumberFormat="1" applyFont="1" applyFill="1" applyBorder="1" applyAlignment="1">
      <alignment horizontal="center"/>
      <protection/>
    </xf>
    <xf numFmtId="165" fontId="2" fillId="0" borderId="0" xfId="20" applyNumberFormat="1" applyFont="1" applyFill="1" applyBorder="1">
      <alignment/>
      <protection/>
    </xf>
    <xf numFmtId="165" fontId="2" fillId="0" borderId="7" xfId="20" applyNumberFormat="1" applyFont="1" applyBorder="1">
      <alignment/>
      <protection/>
    </xf>
    <xf numFmtId="165" fontId="2" fillId="0" borderId="3" xfId="20" applyNumberFormat="1" applyFont="1" applyBorder="1">
      <alignment/>
      <protection/>
    </xf>
    <xf numFmtId="165" fontId="2" fillId="2" borderId="3" xfId="20" applyNumberFormat="1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BEEF4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D79BE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7"/>
  <sheetViews>
    <sheetView tabSelected="1" view="pageBreakPreview" zoomScale="75" zoomScaleNormal="85" zoomScaleSheetLayoutView="75" workbookViewId="0" topLeftCell="A1">
      <selection activeCell="N240" sqref="N240"/>
    </sheetView>
  </sheetViews>
  <sheetFormatPr defaultColWidth="9.140625" defaultRowHeight="15.75" customHeight="1"/>
  <cols>
    <col min="1" max="1" width="7.140625" style="1" customWidth="1"/>
    <col min="2" max="2" width="42.28125" style="2" customWidth="1"/>
    <col min="3" max="3" width="15.421875" style="3" customWidth="1"/>
    <col min="4" max="4" width="13.8515625" style="3" customWidth="1"/>
    <col min="5" max="5" width="13.140625" style="3" customWidth="1"/>
    <col min="6" max="6" width="16.421875" style="3" customWidth="1"/>
    <col min="7" max="7" width="18.421875" style="3" customWidth="1"/>
    <col min="8" max="8" width="9.140625" style="4" customWidth="1"/>
    <col min="9" max="9" width="9.140625" style="5" customWidth="1"/>
    <col min="10" max="16384" width="9.140625" style="6" customWidth="1"/>
  </cols>
  <sheetData>
    <row r="1" spans="1:7" ht="9.75" customHeight="1">
      <c r="A1" s="7"/>
      <c r="B1" s="8"/>
      <c r="C1" s="4"/>
      <c r="D1" s="4"/>
      <c r="E1" s="4"/>
      <c r="F1" s="4"/>
      <c r="G1" s="4"/>
    </row>
    <row r="2" spans="1:9" s="12" customFormat="1" ht="38.25" customHeight="1">
      <c r="A2" s="9" t="s">
        <v>0</v>
      </c>
      <c r="B2" s="9"/>
      <c r="C2" s="9"/>
      <c r="D2" s="9"/>
      <c r="E2" s="9"/>
      <c r="F2" s="9"/>
      <c r="G2" s="9"/>
      <c r="H2" s="10"/>
      <c r="I2" s="11"/>
    </row>
    <row r="3" spans="1:7" ht="25.5" customHeight="1">
      <c r="A3" s="1" t="s">
        <v>1</v>
      </c>
      <c r="B3" s="13" t="s">
        <v>2</v>
      </c>
      <c r="C3" s="3" t="s">
        <v>3</v>
      </c>
      <c r="D3" s="14" t="s">
        <v>4</v>
      </c>
      <c r="E3" s="14"/>
      <c r="F3" s="14"/>
      <c r="G3" s="14" t="s">
        <v>5</v>
      </c>
    </row>
    <row r="4" spans="1:7" ht="42" customHeight="1">
      <c r="A4" s="15" t="s">
        <v>6</v>
      </c>
      <c r="B4" s="15"/>
      <c r="C4" s="16"/>
      <c r="D4" s="14" t="s">
        <v>7</v>
      </c>
      <c r="E4" s="14" t="s">
        <v>8</v>
      </c>
      <c r="F4" s="14" t="s">
        <v>9</v>
      </c>
      <c r="G4" s="14"/>
    </row>
    <row r="5" spans="1:7" ht="21.75" customHeight="1">
      <c r="A5" s="17"/>
      <c r="B5" s="18" t="s">
        <v>10</v>
      </c>
      <c r="C5" s="19"/>
      <c r="D5" s="20"/>
      <c r="E5" s="20"/>
      <c r="F5" s="20"/>
      <c r="G5" s="21"/>
    </row>
    <row r="6" spans="1:9" s="25" customFormat="1" ht="21.75" customHeight="1">
      <c r="A6" s="22" t="s">
        <v>11</v>
      </c>
      <c r="B6" s="19" t="s">
        <v>12</v>
      </c>
      <c r="C6" s="19">
        <v>100</v>
      </c>
      <c r="D6" s="23">
        <v>3.52</v>
      </c>
      <c r="E6" s="23">
        <v>1.62</v>
      </c>
      <c r="F6" s="23">
        <v>7.08</v>
      </c>
      <c r="G6" s="23">
        <v>56.18</v>
      </c>
      <c r="H6" s="4"/>
      <c r="I6" s="24"/>
    </row>
    <row r="7" spans="1:9" s="25" customFormat="1" ht="21.75" customHeight="1">
      <c r="A7" s="22">
        <v>211</v>
      </c>
      <c r="B7" s="26" t="s">
        <v>13</v>
      </c>
      <c r="C7" s="27">
        <v>180</v>
      </c>
      <c r="D7" s="23">
        <v>43.02</v>
      </c>
      <c r="E7" s="23">
        <v>35.3</v>
      </c>
      <c r="F7" s="23">
        <v>3.06</v>
      </c>
      <c r="G7" s="23">
        <v>417</v>
      </c>
      <c r="H7" s="4"/>
      <c r="I7" s="24"/>
    </row>
    <row r="8" spans="1:9" s="25" customFormat="1" ht="21.75" customHeight="1">
      <c r="A8" s="22" t="s">
        <v>14</v>
      </c>
      <c r="B8" s="19" t="s">
        <v>15</v>
      </c>
      <c r="C8" s="19">
        <v>200</v>
      </c>
      <c r="D8" s="23">
        <v>3.17</v>
      </c>
      <c r="E8" s="23">
        <v>2.78</v>
      </c>
      <c r="F8" s="23">
        <v>15.95</v>
      </c>
      <c r="G8" s="23">
        <v>100.6</v>
      </c>
      <c r="H8" s="4"/>
      <c r="I8" s="24"/>
    </row>
    <row r="9" spans="1:7" ht="21.75" customHeight="1">
      <c r="A9" s="22"/>
      <c r="B9" s="19" t="s">
        <v>16</v>
      </c>
      <c r="C9" s="19">
        <v>100</v>
      </c>
      <c r="D9" s="28">
        <v>0.4</v>
      </c>
      <c r="E9" s="28">
        <v>0.4</v>
      </c>
      <c r="F9" s="28">
        <v>9.8</v>
      </c>
      <c r="G9" s="23">
        <v>47</v>
      </c>
    </row>
    <row r="10" spans="1:7" ht="21.75" customHeight="1">
      <c r="A10" s="22"/>
      <c r="B10" s="19" t="s">
        <v>17</v>
      </c>
      <c r="C10" s="19">
        <v>40</v>
      </c>
      <c r="D10" s="23">
        <v>2.24</v>
      </c>
      <c r="E10" s="23">
        <v>0.88</v>
      </c>
      <c r="F10" s="23">
        <v>19.76</v>
      </c>
      <c r="G10" s="28">
        <v>93.29</v>
      </c>
    </row>
    <row r="11" spans="1:7" ht="21.75" customHeight="1">
      <c r="A11" s="22"/>
      <c r="B11" s="19" t="s">
        <v>18</v>
      </c>
      <c r="C11" s="19">
        <v>50</v>
      </c>
      <c r="D11" s="3">
        <v>3.95</v>
      </c>
      <c r="E11" s="3">
        <v>1</v>
      </c>
      <c r="F11" s="3">
        <v>24.15</v>
      </c>
      <c r="G11" s="28">
        <v>116.89</v>
      </c>
    </row>
    <row r="12" spans="1:7" ht="21.75" customHeight="1">
      <c r="A12" s="22"/>
      <c r="B12" s="29" t="s">
        <v>19</v>
      </c>
      <c r="C12" s="30">
        <f>SUM(C6:C11)</f>
        <v>670</v>
      </c>
      <c r="D12" s="30">
        <f>SUM(D6:D11)</f>
        <v>56.30000000000001</v>
      </c>
      <c r="E12" s="30">
        <f>SUM(E6:E11)</f>
        <v>41.98</v>
      </c>
      <c r="F12" s="30">
        <f>SUM(F6:F11)</f>
        <v>79.8</v>
      </c>
      <c r="G12" s="30">
        <f>SUM(G6:G11)</f>
        <v>830.9599999999999</v>
      </c>
    </row>
    <row r="13" spans="1:7" ht="21.75" customHeight="1">
      <c r="A13" s="22"/>
      <c r="B13" s="18" t="s">
        <v>20</v>
      </c>
      <c r="C13" s="19"/>
      <c r="D13" s="23"/>
      <c r="E13" s="23"/>
      <c r="F13" s="23"/>
      <c r="G13" s="28"/>
    </row>
    <row r="14" spans="1:7" ht="21.75" customHeight="1">
      <c r="A14" s="22" t="s">
        <v>21</v>
      </c>
      <c r="B14" s="19" t="s">
        <v>22</v>
      </c>
      <c r="C14" s="19">
        <v>100</v>
      </c>
      <c r="D14" s="23">
        <v>1.12</v>
      </c>
      <c r="E14" s="23">
        <v>0.083</v>
      </c>
      <c r="F14" s="23">
        <v>3.5</v>
      </c>
      <c r="G14" s="23">
        <v>20</v>
      </c>
    </row>
    <row r="15" spans="1:7" ht="21.75" customHeight="1">
      <c r="A15" s="22">
        <v>110</v>
      </c>
      <c r="B15" s="19" t="s">
        <v>23</v>
      </c>
      <c r="C15" s="23">
        <v>250</v>
      </c>
      <c r="D15" s="23">
        <v>1.8</v>
      </c>
      <c r="E15" s="23">
        <v>9.84</v>
      </c>
      <c r="F15" s="31">
        <v>10.93</v>
      </c>
      <c r="G15" s="31">
        <v>103.75</v>
      </c>
    </row>
    <row r="16" spans="1:7" ht="21.75" customHeight="1">
      <c r="A16" s="22">
        <v>244</v>
      </c>
      <c r="B16" s="19" t="s">
        <v>24</v>
      </c>
      <c r="C16" s="19">
        <v>190</v>
      </c>
      <c r="D16" s="23">
        <v>19.38</v>
      </c>
      <c r="E16" s="23">
        <v>24.6</v>
      </c>
      <c r="F16" s="23">
        <v>30.88</v>
      </c>
      <c r="G16" s="31">
        <v>376.2</v>
      </c>
    </row>
    <row r="17" spans="1:7" ht="21.75" customHeight="1">
      <c r="A17" s="22" t="s">
        <v>11</v>
      </c>
      <c r="B17" s="19" t="s">
        <v>25</v>
      </c>
      <c r="C17" s="19">
        <v>200</v>
      </c>
      <c r="D17" s="23">
        <v>1.0015060240963856</v>
      </c>
      <c r="E17" s="23">
        <v>0</v>
      </c>
      <c r="F17" s="23">
        <v>20.23042168674699</v>
      </c>
      <c r="G17" s="32">
        <f>F17*4+E17*9+D17*4</f>
        <v>84.9277108433735</v>
      </c>
    </row>
    <row r="18" spans="1:7" ht="21.75" customHeight="1">
      <c r="A18" s="22"/>
      <c r="B18" s="19" t="s">
        <v>26</v>
      </c>
      <c r="C18" s="19">
        <v>22</v>
      </c>
      <c r="D18" s="23">
        <v>1.78</v>
      </c>
      <c r="E18" s="28">
        <v>4.29</v>
      </c>
      <c r="F18" s="28">
        <v>15.66</v>
      </c>
      <c r="G18" s="23">
        <v>91.08</v>
      </c>
    </row>
    <row r="19" spans="1:7" ht="21.75" customHeight="1">
      <c r="A19" s="22"/>
      <c r="B19" s="19" t="s">
        <v>18</v>
      </c>
      <c r="C19" s="19">
        <v>60</v>
      </c>
      <c r="D19" s="3">
        <v>3.36</v>
      </c>
      <c r="E19" s="3">
        <v>1.32</v>
      </c>
      <c r="F19" s="3">
        <v>29.64</v>
      </c>
      <c r="G19" s="28">
        <v>137.94</v>
      </c>
    </row>
    <row r="20" spans="1:7" ht="21.75" customHeight="1">
      <c r="A20" s="22"/>
      <c r="B20" s="19" t="s">
        <v>17</v>
      </c>
      <c r="C20" s="19">
        <v>50</v>
      </c>
      <c r="D20" s="23">
        <v>3.32</v>
      </c>
      <c r="E20" s="23">
        <v>0.6000000000000001</v>
      </c>
      <c r="F20" s="23">
        <v>20.9</v>
      </c>
      <c r="G20" s="28">
        <v>105.6</v>
      </c>
    </row>
    <row r="21" spans="1:7" ht="21.75" customHeight="1">
      <c r="A21" s="22"/>
      <c r="B21" s="29" t="s">
        <v>27</v>
      </c>
      <c r="C21" s="30">
        <f>SUM(C14:C20)</f>
        <v>872</v>
      </c>
      <c r="D21" s="30">
        <f>SUM(D14:D20)</f>
        <v>31.761506024096388</v>
      </c>
      <c r="E21" s="30">
        <f>SUM(E14:E20)</f>
        <v>40.733</v>
      </c>
      <c r="F21" s="30">
        <f>SUM(F14:F20)</f>
        <v>131.740421686747</v>
      </c>
      <c r="G21" s="30">
        <f>SUM(G14:G20)</f>
        <v>919.4977108433735</v>
      </c>
    </row>
    <row r="22" spans="1:7" ht="21.75" customHeight="1">
      <c r="A22" s="22"/>
      <c r="B22" s="18" t="s">
        <v>28</v>
      </c>
      <c r="C22" s="19"/>
      <c r="D22" s="23"/>
      <c r="E22" s="23"/>
      <c r="F22" s="23"/>
      <c r="G22" s="28"/>
    </row>
    <row r="23" spans="1:7" ht="21.75" customHeight="1">
      <c r="A23" s="22">
        <v>120</v>
      </c>
      <c r="B23" s="19" t="s">
        <v>29</v>
      </c>
      <c r="C23" s="27">
        <v>200</v>
      </c>
      <c r="D23" s="33">
        <v>7.08</v>
      </c>
      <c r="E23" s="33">
        <v>4.04</v>
      </c>
      <c r="F23" s="33">
        <v>14.36</v>
      </c>
      <c r="G23" s="34">
        <v>120</v>
      </c>
    </row>
    <row r="24" spans="1:7" ht="21.75" customHeight="1">
      <c r="A24" s="22" t="s">
        <v>11</v>
      </c>
      <c r="B24" s="19" t="s">
        <v>30</v>
      </c>
      <c r="C24" s="19">
        <v>200</v>
      </c>
      <c r="D24" s="28">
        <v>11.6</v>
      </c>
      <c r="E24" s="28">
        <v>5</v>
      </c>
      <c r="F24" s="28">
        <v>8.4</v>
      </c>
      <c r="G24" s="3">
        <v>102</v>
      </c>
    </row>
    <row r="25" spans="1:7" ht="21.75" customHeight="1">
      <c r="A25" s="22"/>
      <c r="B25" s="19" t="s">
        <v>18</v>
      </c>
      <c r="C25" s="19">
        <v>40</v>
      </c>
      <c r="D25" s="3">
        <v>3.16</v>
      </c>
      <c r="E25" s="3">
        <v>0.8</v>
      </c>
      <c r="F25" s="3">
        <v>19.32</v>
      </c>
      <c r="G25" s="28">
        <v>93.52</v>
      </c>
    </row>
    <row r="26" spans="1:9" s="23" customFormat="1" ht="21.75" customHeight="1">
      <c r="A26" s="22"/>
      <c r="B26" s="29" t="s">
        <v>31</v>
      </c>
      <c r="C26" s="30">
        <f>SUM(C23:C25)</f>
        <v>440</v>
      </c>
      <c r="D26" s="30">
        <f>SUM(D23:D25)</f>
        <v>21.84</v>
      </c>
      <c r="E26" s="30">
        <f>SUM(E23:E25)</f>
        <v>9.84</v>
      </c>
      <c r="F26" s="30">
        <f>SUM(F23:F25)</f>
        <v>42.08</v>
      </c>
      <c r="G26" s="30">
        <f>SUM(G23:G25)</f>
        <v>315.52</v>
      </c>
      <c r="H26" s="4"/>
      <c r="I26" s="35"/>
    </row>
    <row r="27" spans="1:9" s="23" customFormat="1" ht="21.75" customHeight="1">
      <c r="A27" s="36"/>
      <c r="B27" s="37" t="s">
        <v>32</v>
      </c>
      <c r="C27" s="38">
        <f>C12+C21+C26</f>
        <v>1982</v>
      </c>
      <c r="D27" s="38">
        <f>D12+D21+D26</f>
        <v>109.9015060240964</v>
      </c>
      <c r="E27" s="38">
        <f>E12+E21+E26</f>
        <v>92.553</v>
      </c>
      <c r="F27" s="38">
        <f>F12+F21+F26</f>
        <v>253.62042168674697</v>
      </c>
      <c r="G27" s="38">
        <f>G12+G21+G26</f>
        <v>2065.9777108433736</v>
      </c>
      <c r="H27" s="4"/>
      <c r="I27" s="35"/>
    </row>
    <row r="28" spans="1:9" s="41" customFormat="1" ht="21.75" customHeight="1">
      <c r="A28" s="15" t="s">
        <v>33</v>
      </c>
      <c r="B28" s="15"/>
      <c r="C28" s="16"/>
      <c r="D28" s="16"/>
      <c r="E28" s="16"/>
      <c r="F28" s="16"/>
      <c r="G28" s="16"/>
      <c r="H28" s="39"/>
      <c r="I28" s="40"/>
    </row>
    <row r="29" spans="1:9" s="41" customFormat="1" ht="21.75" customHeight="1">
      <c r="A29" s="42"/>
      <c r="B29" s="43" t="s">
        <v>10</v>
      </c>
      <c r="C29" s="19"/>
      <c r="D29" s="19"/>
      <c r="E29" s="19"/>
      <c r="F29" s="19"/>
      <c r="G29" s="19"/>
      <c r="H29" s="39"/>
      <c r="I29" s="40"/>
    </row>
    <row r="30" spans="1:7" ht="21.75" customHeight="1">
      <c r="A30" s="22" t="s">
        <v>21</v>
      </c>
      <c r="B30" s="19" t="s">
        <v>34</v>
      </c>
      <c r="C30" s="19">
        <v>100</v>
      </c>
      <c r="D30" s="23">
        <v>0.82</v>
      </c>
      <c r="E30" s="23">
        <v>0.2</v>
      </c>
      <c r="F30" s="23">
        <v>1.7</v>
      </c>
      <c r="G30" s="23">
        <v>10</v>
      </c>
    </row>
    <row r="31" spans="1:7" ht="21.75" customHeight="1">
      <c r="A31" s="22">
        <v>259</v>
      </c>
      <c r="B31" s="19" t="s">
        <v>35</v>
      </c>
      <c r="C31" s="19">
        <v>180</v>
      </c>
      <c r="D31" s="3">
        <v>31.02</v>
      </c>
      <c r="E31" s="3">
        <v>24.47</v>
      </c>
      <c r="F31" s="3">
        <v>17.05</v>
      </c>
      <c r="G31" s="28">
        <v>303.43</v>
      </c>
    </row>
    <row r="32" spans="1:9" s="46" customFormat="1" ht="21.75" customHeight="1">
      <c r="A32" s="22">
        <v>378</v>
      </c>
      <c r="B32" s="19" t="s">
        <v>36</v>
      </c>
      <c r="C32" s="19">
        <v>200</v>
      </c>
      <c r="D32" s="23">
        <v>1.52</v>
      </c>
      <c r="E32" s="23">
        <v>1.35</v>
      </c>
      <c r="F32" s="23">
        <v>15.9</v>
      </c>
      <c r="G32" s="28">
        <v>81.83</v>
      </c>
      <c r="H32" s="44"/>
      <c r="I32" s="45"/>
    </row>
    <row r="33" spans="1:9" s="46" customFormat="1" ht="21.75" customHeight="1">
      <c r="A33" s="22"/>
      <c r="B33" s="19" t="s">
        <v>37</v>
      </c>
      <c r="C33" s="19">
        <v>100</v>
      </c>
      <c r="D33" s="28">
        <v>0.4</v>
      </c>
      <c r="E33" s="28">
        <v>0.6</v>
      </c>
      <c r="F33" s="28">
        <v>10.3</v>
      </c>
      <c r="G33" s="31">
        <v>47</v>
      </c>
      <c r="H33" s="44"/>
      <c r="I33" s="45"/>
    </row>
    <row r="34" spans="1:9" s="48" customFormat="1" ht="21.75" customHeight="1">
      <c r="A34" s="22"/>
      <c r="B34" s="19" t="s">
        <v>17</v>
      </c>
      <c r="C34" s="19">
        <v>40</v>
      </c>
      <c r="D34" s="23">
        <v>2.24</v>
      </c>
      <c r="E34" s="23">
        <v>0.88</v>
      </c>
      <c r="F34" s="23">
        <v>19.76</v>
      </c>
      <c r="G34" s="28">
        <v>93.29</v>
      </c>
      <c r="H34" s="44"/>
      <c r="I34" s="47"/>
    </row>
    <row r="35" spans="1:9" s="46" customFormat="1" ht="21.75" customHeight="1">
      <c r="A35" s="22"/>
      <c r="B35" s="19" t="s">
        <v>18</v>
      </c>
      <c r="C35" s="19">
        <v>50</v>
      </c>
      <c r="D35" s="3">
        <v>3.95</v>
      </c>
      <c r="E35" s="3">
        <v>1</v>
      </c>
      <c r="F35" s="3">
        <v>24.15</v>
      </c>
      <c r="G35" s="28">
        <v>116.89</v>
      </c>
      <c r="H35" s="44"/>
      <c r="I35" s="45"/>
    </row>
    <row r="36" spans="1:9" s="46" customFormat="1" ht="21.75" customHeight="1">
      <c r="A36" s="22"/>
      <c r="B36" s="29" t="s">
        <v>19</v>
      </c>
      <c r="C36" s="30">
        <f>SUM(C30:C35)</f>
        <v>670</v>
      </c>
      <c r="D36" s="30">
        <f>SUM(D30:D35)</f>
        <v>39.95</v>
      </c>
      <c r="E36" s="30">
        <f>SUM(E30:E35)</f>
        <v>28.5</v>
      </c>
      <c r="F36" s="30">
        <f>SUM(F30:F35)</f>
        <v>88.86</v>
      </c>
      <c r="G36" s="30">
        <f>SUM(G30:G35)</f>
        <v>652.4399999999999</v>
      </c>
      <c r="H36" s="44"/>
      <c r="I36" s="45"/>
    </row>
    <row r="37" spans="1:9" s="46" customFormat="1" ht="21.75" customHeight="1">
      <c r="A37" s="49"/>
      <c r="B37" s="18" t="s">
        <v>20</v>
      </c>
      <c r="C37" s="19"/>
      <c r="D37" s="19"/>
      <c r="E37" s="19"/>
      <c r="F37" s="19"/>
      <c r="G37" s="19"/>
      <c r="H37" s="44"/>
      <c r="I37" s="45"/>
    </row>
    <row r="38" spans="1:9" s="46" customFormat="1" ht="21.75" customHeight="1">
      <c r="A38" s="22" t="s">
        <v>14</v>
      </c>
      <c r="B38" s="19" t="s">
        <v>38</v>
      </c>
      <c r="C38" s="19">
        <v>100</v>
      </c>
      <c r="D38" s="23">
        <v>1.7</v>
      </c>
      <c r="E38" s="23">
        <v>5</v>
      </c>
      <c r="F38" s="23">
        <v>8.45</v>
      </c>
      <c r="G38" s="23">
        <v>85.7</v>
      </c>
      <c r="H38" s="44"/>
      <c r="I38" s="45"/>
    </row>
    <row r="39" spans="1:9" s="46" customFormat="1" ht="21.75" customHeight="1">
      <c r="A39" s="22">
        <v>139</v>
      </c>
      <c r="B39" s="26" t="s">
        <v>39</v>
      </c>
      <c r="C39" s="19">
        <v>250</v>
      </c>
      <c r="D39" s="23">
        <v>5.49</v>
      </c>
      <c r="E39" s="23">
        <v>10.54</v>
      </c>
      <c r="F39" s="23">
        <v>17.45</v>
      </c>
      <c r="G39" s="28">
        <v>148.25</v>
      </c>
      <c r="H39" s="44"/>
      <c r="I39" s="45"/>
    </row>
    <row r="40" spans="1:9" s="46" customFormat="1" ht="21.75" customHeight="1">
      <c r="A40" s="22">
        <v>229</v>
      </c>
      <c r="B40" s="19" t="s">
        <v>40</v>
      </c>
      <c r="C40" s="19">
        <v>120</v>
      </c>
      <c r="D40" s="28">
        <v>25</v>
      </c>
      <c r="E40" s="28">
        <v>12.55</v>
      </c>
      <c r="F40" s="28">
        <v>4.56</v>
      </c>
      <c r="G40" s="23">
        <v>139.2</v>
      </c>
      <c r="H40" s="44"/>
      <c r="I40" s="45"/>
    </row>
    <row r="41" spans="1:9" s="46" customFormat="1" ht="21.75" customHeight="1">
      <c r="A41" s="22">
        <v>304</v>
      </c>
      <c r="B41" s="19" t="s">
        <v>41</v>
      </c>
      <c r="C41" s="27">
        <v>180</v>
      </c>
      <c r="D41" s="28">
        <v>44.4</v>
      </c>
      <c r="E41" s="28">
        <v>7.08</v>
      </c>
      <c r="F41" s="28">
        <v>44.02</v>
      </c>
      <c r="G41" s="23">
        <v>251.64</v>
      </c>
      <c r="H41" s="44"/>
      <c r="I41" s="45"/>
    </row>
    <row r="42" spans="1:9" s="46" customFormat="1" ht="21.75" customHeight="1">
      <c r="A42" s="22">
        <v>349</v>
      </c>
      <c r="B42" s="19" t="s">
        <v>42</v>
      </c>
      <c r="C42" s="19">
        <v>200</v>
      </c>
      <c r="D42" s="23">
        <v>0.66</v>
      </c>
      <c r="E42" s="23">
        <v>0.18</v>
      </c>
      <c r="F42" s="23">
        <v>32.01</v>
      </c>
      <c r="G42" s="23">
        <v>132.8</v>
      </c>
      <c r="H42" s="44"/>
      <c r="I42" s="45"/>
    </row>
    <row r="43" spans="1:9" s="46" customFormat="1" ht="21.75" customHeight="1">
      <c r="A43" s="22"/>
      <c r="B43" s="19" t="s">
        <v>18</v>
      </c>
      <c r="C43" s="19">
        <v>60</v>
      </c>
      <c r="D43" s="3">
        <v>3.36</v>
      </c>
      <c r="E43" s="3">
        <v>1.32</v>
      </c>
      <c r="F43" s="3">
        <v>29.64</v>
      </c>
      <c r="G43" s="28">
        <v>137.94</v>
      </c>
      <c r="H43" s="44"/>
      <c r="I43" s="45"/>
    </row>
    <row r="44" spans="1:9" s="46" customFormat="1" ht="21.75" customHeight="1">
      <c r="A44" s="22"/>
      <c r="B44" s="19" t="s">
        <v>17</v>
      </c>
      <c r="C44" s="19">
        <v>50</v>
      </c>
      <c r="D44" s="23">
        <v>3.32</v>
      </c>
      <c r="E44" s="23">
        <v>0.6000000000000001</v>
      </c>
      <c r="F44" s="23">
        <v>20.9</v>
      </c>
      <c r="G44" s="28">
        <v>105.6</v>
      </c>
      <c r="H44" s="44"/>
      <c r="I44" s="45"/>
    </row>
    <row r="45" spans="1:9" s="46" customFormat="1" ht="21.75" customHeight="1">
      <c r="A45" s="22"/>
      <c r="B45" s="29" t="s">
        <v>27</v>
      </c>
      <c r="C45" s="30">
        <f>SUM(C38:C44)</f>
        <v>960</v>
      </c>
      <c r="D45" s="30">
        <f>SUM(D38:D44)</f>
        <v>83.92999999999999</v>
      </c>
      <c r="E45" s="30">
        <f>SUM(E38:E44)</f>
        <v>37.27</v>
      </c>
      <c r="F45" s="30">
        <f>SUM(F38:F44)</f>
        <v>157.02999999999997</v>
      </c>
      <c r="G45" s="30">
        <f>SUM(G38:G44)</f>
        <v>1001.13</v>
      </c>
      <c r="H45" s="44"/>
      <c r="I45" s="45"/>
    </row>
    <row r="46" spans="1:9" s="46" customFormat="1" ht="21.75" customHeight="1">
      <c r="A46" s="22"/>
      <c r="B46" s="18" t="s">
        <v>28</v>
      </c>
      <c r="C46" s="19"/>
      <c r="D46" s="23"/>
      <c r="E46" s="23"/>
      <c r="F46" s="23"/>
      <c r="G46" s="28"/>
      <c r="H46" s="44"/>
      <c r="I46" s="45"/>
    </row>
    <row r="47" spans="1:9" s="46" customFormat="1" ht="21.75" customHeight="1">
      <c r="A47" s="22" t="s">
        <v>11</v>
      </c>
      <c r="B47" s="19" t="s">
        <v>43</v>
      </c>
      <c r="C47" s="19">
        <v>120</v>
      </c>
      <c r="D47" s="23">
        <v>6.78</v>
      </c>
      <c r="E47" s="23">
        <v>13.96</v>
      </c>
      <c r="F47" s="23">
        <v>9.89</v>
      </c>
      <c r="G47" s="28">
        <v>321</v>
      </c>
      <c r="H47" s="44"/>
      <c r="I47" s="45"/>
    </row>
    <row r="48" spans="1:9" s="46" customFormat="1" ht="21.75" customHeight="1">
      <c r="A48" s="22"/>
      <c r="B48" s="19" t="s">
        <v>44</v>
      </c>
      <c r="C48" s="19">
        <v>200</v>
      </c>
      <c r="D48" s="23">
        <v>0</v>
      </c>
      <c r="E48" s="23">
        <v>0</v>
      </c>
      <c r="F48" s="23">
        <v>23</v>
      </c>
      <c r="G48" s="28">
        <v>92</v>
      </c>
      <c r="H48" s="44"/>
      <c r="I48" s="45"/>
    </row>
    <row r="49" spans="1:9" s="46" customFormat="1" ht="21.75" customHeight="1">
      <c r="A49" s="22"/>
      <c r="B49" s="29" t="s">
        <v>31</v>
      </c>
      <c r="C49" s="30">
        <f>SUM(C47:C48)</f>
        <v>320</v>
      </c>
      <c r="D49" s="30">
        <f>SUM(D47:D48)</f>
        <v>6.78</v>
      </c>
      <c r="E49" s="30">
        <f>SUM(E47:E48)</f>
        <v>13.96</v>
      </c>
      <c r="F49" s="30">
        <f>SUM(F47:F48)</f>
        <v>32.89</v>
      </c>
      <c r="G49" s="30">
        <f>SUM(G47:G48)</f>
        <v>413</v>
      </c>
      <c r="H49" s="44"/>
      <c r="I49" s="45"/>
    </row>
    <row r="50" spans="1:9" s="23" customFormat="1" ht="21.75" customHeight="1">
      <c r="A50" s="36"/>
      <c r="B50" s="37" t="s">
        <v>32</v>
      </c>
      <c r="C50" s="38">
        <f>C36+C45+C49</f>
        <v>1950</v>
      </c>
      <c r="D50" s="38">
        <f>D36+D45+D49</f>
        <v>130.66</v>
      </c>
      <c r="E50" s="38">
        <f>E36+E45+E49</f>
        <v>79.73000000000002</v>
      </c>
      <c r="F50" s="38">
        <f>F36+F45+F49</f>
        <v>278.78</v>
      </c>
      <c r="G50" s="38">
        <f>G36+G45+G49</f>
        <v>2066.5699999999997</v>
      </c>
      <c r="H50" s="4"/>
      <c r="I50" s="35"/>
    </row>
    <row r="51" spans="1:9" s="23" customFormat="1" ht="21.75" customHeight="1">
      <c r="A51" s="15" t="s">
        <v>45</v>
      </c>
      <c r="B51" s="15"/>
      <c r="C51" s="16"/>
      <c r="D51" s="16"/>
      <c r="E51" s="16"/>
      <c r="F51" s="16"/>
      <c r="G51" s="16"/>
      <c r="H51" s="4"/>
      <c r="I51" s="35"/>
    </row>
    <row r="52" spans="1:9" s="23" customFormat="1" ht="21.75" customHeight="1">
      <c r="A52" s="42"/>
      <c r="B52" s="43" t="s">
        <v>10</v>
      </c>
      <c r="C52" s="19"/>
      <c r="D52" s="19"/>
      <c r="E52" s="19"/>
      <c r="F52" s="19"/>
      <c r="G52" s="19"/>
      <c r="H52" s="4"/>
      <c r="I52" s="35"/>
    </row>
    <row r="53" spans="1:7" ht="21.75" customHeight="1">
      <c r="A53" s="22">
        <v>223</v>
      </c>
      <c r="B53" s="19" t="s">
        <v>46</v>
      </c>
      <c r="C53" s="19">
        <v>200</v>
      </c>
      <c r="D53" s="3">
        <v>56.94</v>
      </c>
      <c r="E53" s="3">
        <v>22.31</v>
      </c>
      <c r="F53" s="3">
        <v>56</v>
      </c>
      <c r="G53" s="3">
        <v>540</v>
      </c>
    </row>
    <row r="54" spans="1:7" ht="21.75" customHeight="1">
      <c r="A54" s="22"/>
      <c r="B54" s="19" t="s">
        <v>18</v>
      </c>
      <c r="C54" s="19">
        <v>60</v>
      </c>
      <c r="D54" s="3">
        <v>3.36</v>
      </c>
      <c r="E54" s="3">
        <v>1.32</v>
      </c>
      <c r="F54" s="3">
        <v>29.64</v>
      </c>
      <c r="G54" s="28">
        <v>137.94</v>
      </c>
    </row>
    <row r="55" spans="1:7" ht="21.75" customHeight="1">
      <c r="A55" s="22"/>
      <c r="B55" s="19" t="s">
        <v>37</v>
      </c>
      <c r="C55" s="19">
        <v>200</v>
      </c>
      <c r="D55" s="28">
        <v>1.56</v>
      </c>
      <c r="E55" s="28">
        <v>0.7</v>
      </c>
      <c r="F55" s="28">
        <v>40.17</v>
      </c>
      <c r="G55" s="23">
        <v>179.13</v>
      </c>
    </row>
    <row r="56" spans="1:7" ht="21.75" customHeight="1">
      <c r="A56" s="22"/>
      <c r="B56" s="19" t="s">
        <v>26</v>
      </c>
      <c r="C56" s="19">
        <v>22</v>
      </c>
      <c r="D56" s="23">
        <v>1.78</v>
      </c>
      <c r="E56" s="28">
        <v>4.29</v>
      </c>
      <c r="F56" s="28">
        <v>15.66</v>
      </c>
      <c r="G56" s="23">
        <v>91.08</v>
      </c>
    </row>
    <row r="57" spans="1:7" ht="21.75" customHeight="1">
      <c r="A57" s="22" t="s">
        <v>11</v>
      </c>
      <c r="B57" s="19" t="s">
        <v>47</v>
      </c>
      <c r="C57" s="19">
        <v>200</v>
      </c>
      <c r="D57" s="28">
        <v>11.6</v>
      </c>
      <c r="E57" s="28">
        <v>5</v>
      </c>
      <c r="F57" s="28">
        <v>8.4</v>
      </c>
      <c r="G57" s="3">
        <v>102</v>
      </c>
    </row>
    <row r="58" spans="1:7" ht="21.75" customHeight="1">
      <c r="A58" s="22"/>
      <c r="B58" s="29" t="s">
        <v>19</v>
      </c>
      <c r="C58" s="50">
        <f>SUM(C53:C57)</f>
        <v>682</v>
      </c>
      <c r="D58" s="50">
        <f>SUM(D53:D57)</f>
        <v>75.24</v>
      </c>
      <c r="E58" s="50">
        <f>SUM(E53:E57)</f>
        <v>33.62</v>
      </c>
      <c r="F58" s="50">
        <f>SUM(F53:F57)</f>
        <v>149.87</v>
      </c>
      <c r="G58" s="50">
        <f>SUM(G53:G57)</f>
        <v>1050.15</v>
      </c>
    </row>
    <row r="59" spans="1:7" ht="21.75" customHeight="1">
      <c r="A59" s="22"/>
      <c r="B59" s="18" t="s">
        <v>20</v>
      </c>
      <c r="C59" s="27"/>
      <c r="D59" s="23"/>
      <c r="E59" s="28"/>
      <c r="F59" s="28"/>
      <c r="G59" s="23"/>
    </row>
    <row r="60" spans="1:7" ht="21.75" customHeight="1">
      <c r="A60" s="22" t="s">
        <v>21</v>
      </c>
      <c r="B60" s="19" t="s">
        <v>22</v>
      </c>
      <c r="C60" s="19">
        <v>100</v>
      </c>
      <c r="D60" s="23">
        <v>1.12</v>
      </c>
      <c r="E60" s="23">
        <v>0.083</v>
      </c>
      <c r="F60" s="23">
        <v>3.5</v>
      </c>
      <c r="G60" s="23">
        <v>20</v>
      </c>
    </row>
    <row r="61" spans="1:7" ht="21.75" customHeight="1">
      <c r="A61" s="22">
        <v>131</v>
      </c>
      <c r="B61" s="19" t="s">
        <v>48</v>
      </c>
      <c r="C61" s="27">
        <v>250</v>
      </c>
      <c r="D61" s="23">
        <v>2.09</v>
      </c>
      <c r="E61" s="28">
        <v>10.18</v>
      </c>
      <c r="F61" s="28">
        <v>12.69</v>
      </c>
      <c r="G61" s="23">
        <v>114.5</v>
      </c>
    </row>
    <row r="62" spans="1:7" ht="21.75" customHeight="1">
      <c r="A62" s="22">
        <v>289</v>
      </c>
      <c r="B62" s="19" t="s">
        <v>49</v>
      </c>
      <c r="C62" s="19">
        <v>180</v>
      </c>
      <c r="D62" s="28">
        <v>22.42</v>
      </c>
      <c r="E62" s="28">
        <v>15.95</v>
      </c>
      <c r="F62" s="28">
        <v>15.64</v>
      </c>
      <c r="G62" s="23">
        <v>380.64</v>
      </c>
    </row>
    <row r="63" spans="1:7" ht="21.75" customHeight="1">
      <c r="A63" s="22">
        <v>377</v>
      </c>
      <c r="B63" s="19" t="s">
        <v>50</v>
      </c>
      <c r="C63" s="19">
        <v>200</v>
      </c>
      <c r="D63" s="23">
        <v>0.13</v>
      </c>
      <c r="E63" s="23">
        <v>0.04</v>
      </c>
      <c r="F63" s="23">
        <v>15.2</v>
      </c>
      <c r="G63" s="28">
        <v>62</v>
      </c>
    </row>
    <row r="64" spans="1:7" ht="21.75" customHeight="1">
      <c r="A64" s="22"/>
      <c r="B64" s="19" t="s">
        <v>18</v>
      </c>
      <c r="C64" s="19">
        <v>60</v>
      </c>
      <c r="D64" s="3">
        <v>3.36</v>
      </c>
      <c r="E64" s="3">
        <v>1.32</v>
      </c>
      <c r="F64" s="3">
        <v>29.64</v>
      </c>
      <c r="G64" s="28">
        <v>137.94</v>
      </c>
    </row>
    <row r="65" spans="1:7" ht="21.75" customHeight="1">
      <c r="A65" s="22"/>
      <c r="B65" s="19" t="s">
        <v>17</v>
      </c>
      <c r="C65" s="19">
        <v>50</v>
      </c>
      <c r="D65" s="23">
        <v>3.32</v>
      </c>
      <c r="E65" s="23">
        <v>0.6000000000000001</v>
      </c>
      <c r="F65" s="23">
        <v>20.9</v>
      </c>
      <c r="G65" s="28">
        <v>105.6</v>
      </c>
    </row>
    <row r="66" spans="1:7" ht="21.75" customHeight="1">
      <c r="A66" s="22"/>
      <c r="B66" s="29" t="s">
        <v>27</v>
      </c>
      <c r="C66" s="50">
        <f>SUM(C60:C65)</f>
        <v>840</v>
      </c>
      <c r="D66" s="50">
        <f>SUM(D60:D65)</f>
        <v>32.44</v>
      </c>
      <c r="E66" s="50">
        <f>SUM(E60:E65)</f>
        <v>28.173</v>
      </c>
      <c r="F66" s="50">
        <f>SUM(F60:F65)</f>
        <v>97.57</v>
      </c>
      <c r="G66" s="50">
        <f>SUM(G60:G65)</f>
        <v>820.68</v>
      </c>
    </row>
    <row r="67" spans="1:7" ht="21.75" customHeight="1">
      <c r="A67" s="22"/>
      <c r="B67" s="18" t="s">
        <v>28</v>
      </c>
      <c r="C67" s="27"/>
      <c r="D67" s="23"/>
      <c r="E67" s="23"/>
      <c r="F67" s="23"/>
      <c r="G67" s="28"/>
    </row>
    <row r="68" spans="1:7" ht="21.75" customHeight="1">
      <c r="A68" s="22" t="s">
        <v>51</v>
      </c>
      <c r="B68" s="19" t="s">
        <v>52</v>
      </c>
      <c r="C68" s="27">
        <v>130</v>
      </c>
      <c r="D68" s="23">
        <v>16.02</v>
      </c>
      <c r="E68" s="23">
        <v>7.02</v>
      </c>
      <c r="F68" s="23">
        <v>15.82</v>
      </c>
      <c r="G68" s="28">
        <v>311.23</v>
      </c>
    </row>
    <row r="69" spans="1:7" ht="21.75" customHeight="1">
      <c r="A69" s="22">
        <v>388</v>
      </c>
      <c r="B69" s="19" t="s">
        <v>53</v>
      </c>
      <c r="C69" s="27">
        <v>200</v>
      </c>
      <c r="D69" s="28">
        <v>0.68</v>
      </c>
      <c r="E69" s="28">
        <v>0.56</v>
      </c>
      <c r="F69" s="28">
        <v>20.77</v>
      </c>
      <c r="G69" s="3">
        <v>88.2</v>
      </c>
    </row>
    <row r="70" spans="1:7" ht="21.75" customHeight="1">
      <c r="A70" s="22"/>
      <c r="B70" s="29" t="s">
        <v>31</v>
      </c>
      <c r="C70" s="50">
        <f>SUM(C68:C69)</f>
        <v>330</v>
      </c>
      <c r="D70" s="50">
        <f>SUM(D68:D69)</f>
        <v>16.7</v>
      </c>
      <c r="E70" s="50">
        <f>SUM(E68:E69)</f>
        <v>7.58</v>
      </c>
      <c r="F70" s="50">
        <f>SUM(F68:F69)</f>
        <v>36.59</v>
      </c>
      <c r="G70" s="50">
        <f>SUM(G68:G69)</f>
        <v>399.43</v>
      </c>
    </row>
    <row r="71" spans="1:9" s="23" customFormat="1" ht="21.75" customHeight="1">
      <c r="A71" s="36"/>
      <c r="B71" s="37" t="s">
        <v>32</v>
      </c>
      <c r="C71" s="38">
        <f>C58+C66+C70</f>
        <v>1852</v>
      </c>
      <c r="D71" s="38">
        <f>D58+D66+D70</f>
        <v>124.38</v>
      </c>
      <c r="E71" s="38">
        <f>E58+E66+E70</f>
        <v>69.37299999999999</v>
      </c>
      <c r="F71" s="38">
        <f>F58+F66+F70</f>
        <v>284.03</v>
      </c>
      <c r="G71" s="38">
        <f>G58+G66+G70</f>
        <v>2270.2599999999998</v>
      </c>
      <c r="H71" s="4"/>
      <c r="I71" s="35"/>
    </row>
    <row r="72" spans="1:9" s="48" customFormat="1" ht="21.75" customHeight="1">
      <c r="A72" s="15" t="s">
        <v>54</v>
      </c>
      <c r="B72" s="15"/>
      <c r="C72" s="16"/>
      <c r="D72" s="16"/>
      <c r="E72" s="16"/>
      <c r="F72" s="16"/>
      <c r="G72" s="16"/>
      <c r="H72" s="44"/>
      <c r="I72" s="47"/>
    </row>
    <row r="73" spans="1:9" s="48" customFormat="1" ht="21.75" customHeight="1">
      <c r="A73" s="42"/>
      <c r="B73" s="43" t="s">
        <v>10</v>
      </c>
      <c r="C73" s="19"/>
      <c r="D73" s="19"/>
      <c r="E73" s="19"/>
      <c r="F73" s="19"/>
      <c r="G73" s="19"/>
      <c r="H73" s="44"/>
      <c r="I73" s="47"/>
    </row>
    <row r="74" spans="1:7" ht="21.75" customHeight="1">
      <c r="A74" s="22" t="s">
        <v>11</v>
      </c>
      <c r="B74" s="19" t="s">
        <v>55</v>
      </c>
      <c r="C74" s="19">
        <v>100</v>
      </c>
      <c r="D74" s="23">
        <v>3.25</v>
      </c>
      <c r="E74" s="23">
        <v>3.73</v>
      </c>
      <c r="F74" s="23">
        <v>6.02</v>
      </c>
      <c r="G74" s="23">
        <v>71</v>
      </c>
    </row>
    <row r="75" spans="1:9" s="25" customFormat="1" ht="21.75" customHeight="1">
      <c r="A75" s="22">
        <v>232</v>
      </c>
      <c r="B75" s="19" t="s">
        <v>56</v>
      </c>
      <c r="C75" s="19">
        <v>120</v>
      </c>
      <c r="D75" s="3">
        <v>14.84</v>
      </c>
      <c r="E75" s="3">
        <v>11.07</v>
      </c>
      <c r="F75" s="3">
        <v>19.93</v>
      </c>
      <c r="G75" s="23">
        <v>191.25</v>
      </c>
      <c r="H75" s="4"/>
      <c r="I75" s="24"/>
    </row>
    <row r="76" spans="1:7" ht="21.75" customHeight="1">
      <c r="A76" s="22">
        <v>312</v>
      </c>
      <c r="B76" s="19" t="s">
        <v>57</v>
      </c>
      <c r="C76" s="19">
        <v>180</v>
      </c>
      <c r="D76" s="23">
        <v>4.45</v>
      </c>
      <c r="E76" s="23">
        <v>6.36</v>
      </c>
      <c r="F76" s="23">
        <v>24.53</v>
      </c>
      <c r="G76" s="23">
        <v>164.7</v>
      </c>
    </row>
    <row r="77" spans="1:9" s="23" customFormat="1" ht="21.75" customHeight="1">
      <c r="A77" s="22" t="s">
        <v>11</v>
      </c>
      <c r="B77" s="19" t="s">
        <v>25</v>
      </c>
      <c r="C77" s="19">
        <v>200</v>
      </c>
      <c r="D77" s="23">
        <v>1.0015060240963856</v>
      </c>
      <c r="E77" s="23">
        <v>0</v>
      </c>
      <c r="F77" s="23">
        <v>20.23042168674699</v>
      </c>
      <c r="G77" s="23">
        <v>84.9277108433735</v>
      </c>
      <c r="H77" s="4"/>
      <c r="I77" s="35"/>
    </row>
    <row r="78" spans="1:9" s="23" customFormat="1" ht="21.75" customHeight="1">
      <c r="A78" s="22"/>
      <c r="B78" s="19" t="s">
        <v>17</v>
      </c>
      <c r="C78" s="19">
        <v>40</v>
      </c>
      <c r="D78" s="23">
        <v>2.24</v>
      </c>
      <c r="E78" s="23">
        <v>0.88</v>
      </c>
      <c r="F78" s="23">
        <v>19.76</v>
      </c>
      <c r="G78" s="28">
        <v>93.29</v>
      </c>
      <c r="H78" s="4"/>
      <c r="I78" s="35"/>
    </row>
    <row r="79" spans="1:9" s="23" customFormat="1" ht="21.75" customHeight="1">
      <c r="A79" s="22"/>
      <c r="B79" s="19" t="s">
        <v>18</v>
      </c>
      <c r="C79" s="19">
        <v>50</v>
      </c>
      <c r="D79" s="3">
        <v>3.95</v>
      </c>
      <c r="E79" s="3">
        <v>1</v>
      </c>
      <c r="F79" s="3">
        <v>24.15</v>
      </c>
      <c r="G79" s="28">
        <v>116.89</v>
      </c>
      <c r="H79" s="4"/>
      <c r="I79" s="35"/>
    </row>
    <row r="80" spans="1:9" s="23" customFormat="1" ht="21.75" customHeight="1">
      <c r="A80" s="51"/>
      <c r="B80" s="29" t="s">
        <v>19</v>
      </c>
      <c r="C80" s="30">
        <f>SUM(C74:C79)</f>
        <v>690</v>
      </c>
      <c r="D80" s="30">
        <f>SUM(D74:D79)</f>
        <v>29.731506024096387</v>
      </c>
      <c r="E80" s="30">
        <f>SUM(E74:E79)</f>
        <v>23.04</v>
      </c>
      <c r="F80" s="30">
        <f>SUM(F74:F79)</f>
        <v>114.62042168674698</v>
      </c>
      <c r="G80" s="30">
        <f>SUM(G74:G79)</f>
        <v>722.0577108433735</v>
      </c>
      <c r="H80" s="4"/>
      <c r="I80" s="35"/>
    </row>
    <row r="81" spans="1:9" s="23" customFormat="1" ht="21.75" customHeight="1">
      <c r="A81" s="51"/>
      <c r="B81" s="18" t="s">
        <v>20</v>
      </c>
      <c r="C81" s="19"/>
      <c r="G81" s="28"/>
      <c r="H81" s="4"/>
      <c r="I81" s="35"/>
    </row>
    <row r="82" spans="1:9" s="23" customFormat="1" ht="21.75" customHeight="1">
      <c r="A82" s="22" t="s">
        <v>14</v>
      </c>
      <c r="B82" s="19" t="s">
        <v>38</v>
      </c>
      <c r="C82" s="19">
        <v>100</v>
      </c>
      <c r="D82" s="23">
        <v>1.7</v>
      </c>
      <c r="E82" s="23">
        <v>5</v>
      </c>
      <c r="F82" s="23">
        <v>8.45</v>
      </c>
      <c r="G82" s="23">
        <v>85.7</v>
      </c>
      <c r="H82" s="4"/>
      <c r="I82" s="35"/>
    </row>
    <row r="83" spans="1:9" s="23" customFormat="1" ht="21.75" customHeight="1">
      <c r="A83" s="22">
        <v>109</v>
      </c>
      <c r="B83" s="19" t="s">
        <v>58</v>
      </c>
      <c r="C83" s="19">
        <v>250</v>
      </c>
      <c r="D83" s="23">
        <v>1.6</v>
      </c>
      <c r="E83" s="23">
        <v>0.56</v>
      </c>
      <c r="F83" s="23">
        <v>8.56</v>
      </c>
      <c r="G83" s="31">
        <v>91.25</v>
      </c>
      <c r="H83" s="4"/>
      <c r="I83" s="35"/>
    </row>
    <row r="84" spans="1:9" s="23" customFormat="1" ht="21.75" customHeight="1">
      <c r="A84" s="22">
        <v>261</v>
      </c>
      <c r="B84" s="19" t="s">
        <v>59</v>
      </c>
      <c r="C84" s="19">
        <v>120</v>
      </c>
      <c r="D84" s="28">
        <v>29.9</v>
      </c>
      <c r="E84" s="28">
        <v>16.6</v>
      </c>
      <c r="F84" s="28">
        <v>5.34</v>
      </c>
      <c r="G84" s="52">
        <v>198</v>
      </c>
      <c r="H84" s="4"/>
      <c r="I84" s="35"/>
    </row>
    <row r="85" spans="1:9" s="23" customFormat="1" ht="21.75" customHeight="1">
      <c r="A85" s="22">
        <v>303</v>
      </c>
      <c r="B85" s="26" t="s">
        <v>60</v>
      </c>
      <c r="C85" s="19">
        <v>180</v>
      </c>
      <c r="D85" s="23">
        <v>5.56</v>
      </c>
      <c r="E85" s="23">
        <v>7.45</v>
      </c>
      <c r="F85" s="23">
        <v>24.62</v>
      </c>
      <c r="G85" s="52">
        <v>174.6</v>
      </c>
      <c r="H85" s="4"/>
      <c r="I85" s="35"/>
    </row>
    <row r="86" spans="1:9" s="23" customFormat="1" ht="21.75" customHeight="1">
      <c r="A86" s="22" t="s">
        <v>11</v>
      </c>
      <c r="B86" s="19" t="s">
        <v>44</v>
      </c>
      <c r="C86" s="19">
        <v>200</v>
      </c>
      <c r="D86" s="23">
        <v>0</v>
      </c>
      <c r="E86" s="23">
        <v>0</v>
      </c>
      <c r="F86" s="23">
        <v>23</v>
      </c>
      <c r="G86" s="28">
        <v>92</v>
      </c>
      <c r="H86" s="4"/>
      <c r="I86" s="35"/>
    </row>
    <row r="87" spans="1:9" s="23" customFormat="1" ht="21.75" customHeight="1">
      <c r="A87" s="22"/>
      <c r="B87" s="19" t="s">
        <v>16</v>
      </c>
      <c r="C87" s="19">
        <v>100</v>
      </c>
      <c r="D87" s="28">
        <v>0.4</v>
      </c>
      <c r="E87" s="28">
        <v>0.4</v>
      </c>
      <c r="F87" s="28">
        <v>9.8</v>
      </c>
      <c r="G87" s="23">
        <v>47</v>
      </c>
      <c r="H87" s="4"/>
      <c r="I87" s="35"/>
    </row>
    <row r="88" spans="1:9" s="23" customFormat="1" ht="21.75" customHeight="1">
      <c r="A88" s="22"/>
      <c r="B88" s="19" t="s">
        <v>18</v>
      </c>
      <c r="C88" s="19">
        <v>60</v>
      </c>
      <c r="D88" s="3">
        <v>3.36</v>
      </c>
      <c r="E88" s="3">
        <v>1.32</v>
      </c>
      <c r="F88" s="3">
        <v>29.64</v>
      </c>
      <c r="G88" s="28">
        <v>137.94</v>
      </c>
      <c r="H88" s="4"/>
      <c r="I88" s="35"/>
    </row>
    <row r="89" spans="1:9" s="23" customFormat="1" ht="21.75" customHeight="1">
      <c r="A89" s="22"/>
      <c r="B89" s="19" t="s">
        <v>17</v>
      </c>
      <c r="C89" s="19">
        <v>50</v>
      </c>
      <c r="D89" s="23">
        <v>3.32</v>
      </c>
      <c r="E89" s="23">
        <v>0.6000000000000001</v>
      </c>
      <c r="F89" s="23">
        <v>20.9</v>
      </c>
      <c r="G89" s="28">
        <v>105.6</v>
      </c>
      <c r="H89" s="4"/>
      <c r="I89" s="35"/>
    </row>
    <row r="90" spans="1:9" s="23" customFormat="1" ht="21.75" customHeight="1">
      <c r="A90" s="22"/>
      <c r="B90" s="29" t="s">
        <v>27</v>
      </c>
      <c r="C90" s="30">
        <f>SUM(C82:C89)</f>
        <v>1060</v>
      </c>
      <c r="D90" s="30">
        <f>SUM(D82:D89)</f>
        <v>45.84</v>
      </c>
      <c r="E90" s="30">
        <f>SUM(E82:E89)</f>
        <v>31.93</v>
      </c>
      <c r="F90" s="30">
        <f>SUM(F82:F89)</f>
        <v>130.31</v>
      </c>
      <c r="G90" s="30">
        <f>SUM(G82:G89)</f>
        <v>932.09</v>
      </c>
      <c r="H90" s="4"/>
      <c r="I90" s="35"/>
    </row>
    <row r="91" spans="1:9" s="23" customFormat="1" ht="21.75" customHeight="1">
      <c r="A91" s="22"/>
      <c r="B91" s="18" t="s">
        <v>28</v>
      </c>
      <c r="C91" s="19"/>
      <c r="G91" s="28"/>
      <c r="H91" s="4"/>
      <c r="I91" s="35"/>
    </row>
    <row r="92" spans="1:9" s="23" customFormat="1" ht="21.75" customHeight="1">
      <c r="A92" s="22">
        <v>222</v>
      </c>
      <c r="B92" s="19" t="s">
        <v>61</v>
      </c>
      <c r="C92" s="19">
        <v>150</v>
      </c>
      <c r="D92" s="23">
        <v>14.93</v>
      </c>
      <c r="E92" s="23">
        <v>11.69</v>
      </c>
      <c r="F92" s="23">
        <v>31.99</v>
      </c>
      <c r="G92" s="28">
        <v>318.11</v>
      </c>
      <c r="H92" s="4"/>
      <c r="I92" s="35"/>
    </row>
    <row r="93" spans="1:9" s="23" customFormat="1" ht="21.75" customHeight="1">
      <c r="A93" s="22" t="s">
        <v>11</v>
      </c>
      <c r="B93" s="19" t="s">
        <v>62</v>
      </c>
      <c r="C93" s="19">
        <v>200</v>
      </c>
      <c r="D93" s="28">
        <v>5.22</v>
      </c>
      <c r="E93" s="28">
        <v>4.5</v>
      </c>
      <c r="F93" s="28">
        <v>7.56</v>
      </c>
      <c r="G93" s="3">
        <v>91.8</v>
      </c>
      <c r="H93" s="4"/>
      <c r="I93" s="35"/>
    </row>
    <row r="94" spans="1:9" s="23" customFormat="1" ht="21.75" customHeight="1">
      <c r="A94" s="22"/>
      <c r="B94" s="29" t="s">
        <v>31</v>
      </c>
      <c r="C94" s="30">
        <f>SUM(C92:C93)</f>
        <v>350</v>
      </c>
      <c r="D94" s="30">
        <f>SUM(D92:D93)</f>
        <v>20.15</v>
      </c>
      <c r="E94" s="30">
        <f>SUM(E92:E93)</f>
        <v>16.189999999999998</v>
      </c>
      <c r="F94" s="30">
        <f>SUM(F92:F93)</f>
        <v>39.55</v>
      </c>
      <c r="G94" s="30">
        <f>SUM(G92:G93)</f>
        <v>409.91</v>
      </c>
      <c r="H94" s="4"/>
      <c r="I94" s="35"/>
    </row>
    <row r="95" spans="1:7" ht="21.75" customHeight="1">
      <c r="A95" s="36"/>
      <c r="B95" s="37" t="s">
        <v>32</v>
      </c>
      <c r="C95" s="38">
        <f>C80+C90+C94</f>
        <v>2100</v>
      </c>
      <c r="D95" s="38">
        <f>D80+D90+D94</f>
        <v>95.72150602409639</v>
      </c>
      <c r="E95" s="38">
        <f>E80+E90+E94</f>
        <v>71.16</v>
      </c>
      <c r="F95" s="38">
        <f>F80+F90+F94</f>
        <v>284.480421686747</v>
      </c>
      <c r="G95" s="38">
        <f>G80+G90+G94</f>
        <v>2064.0577108433736</v>
      </c>
    </row>
    <row r="96" spans="1:7" ht="21.75" customHeight="1">
      <c r="A96" s="15" t="s">
        <v>63</v>
      </c>
      <c r="B96" s="15"/>
      <c r="C96" s="16"/>
      <c r="D96" s="16"/>
      <c r="E96" s="16"/>
      <c r="F96" s="16"/>
      <c r="G96" s="16"/>
    </row>
    <row r="97" spans="1:7" ht="21.75" customHeight="1">
      <c r="A97" s="42"/>
      <c r="B97" s="43" t="s">
        <v>10</v>
      </c>
      <c r="C97" s="19"/>
      <c r="D97" s="19"/>
      <c r="E97" s="19"/>
      <c r="F97" s="19"/>
      <c r="G97" s="19"/>
    </row>
    <row r="98" spans="1:7" ht="21.75" customHeight="1">
      <c r="A98" s="22" t="s">
        <v>11</v>
      </c>
      <c r="B98" s="19" t="s">
        <v>64</v>
      </c>
      <c r="C98" s="19">
        <v>100</v>
      </c>
      <c r="D98" s="23">
        <v>2.72</v>
      </c>
      <c r="E98" s="23">
        <v>14.37</v>
      </c>
      <c r="F98" s="23">
        <v>14.53</v>
      </c>
      <c r="G98" s="23">
        <v>133.8</v>
      </c>
    </row>
    <row r="99" spans="1:7" ht="21.75" customHeight="1">
      <c r="A99" s="22">
        <v>279</v>
      </c>
      <c r="B99" s="19" t="s">
        <v>65</v>
      </c>
      <c r="C99" s="19">
        <v>150</v>
      </c>
      <c r="D99" s="23">
        <v>19.98</v>
      </c>
      <c r="E99" s="23">
        <v>12.55</v>
      </c>
      <c r="F99" s="23">
        <v>14.62</v>
      </c>
      <c r="G99" s="23">
        <v>261.67</v>
      </c>
    </row>
    <row r="100" spans="1:7" ht="21.75" customHeight="1">
      <c r="A100" s="22">
        <v>321</v>
      </c>
      <c r="B100" s="19" t="s">
        <v>66</v>
      </c>
      <c r="C100" s="27">
        <v>180</v>
      </c>
      <c r="D100" s="23">
        <v>3.72</v>
      </c>
      <c r="E100" s="23">
        <v>11.65</v>
      </c>
      <c r="F100" s="23">
        <v>16.97</v>
      </c>
      <c r="G100" s="23">
        <v>135.12</v>
      </c>
    </row>
    <row r="101" spans="1:7" ht="21.75" customHeight="1">
      <c r="A101" s="22">
        <v>349</v>
      </c>
      <c r="B101" s="19" t="s">
        <v>42</v>
      </c>
      <c r="C101" s="19">
        <v>200</v>
      </c>
      <c r="D101" s="23">
        <v>0.66</v>
      </c>
      <c r="E101" s="23">
        <v>0.18</v>
      </c>
      <c r="F101" s="23">
        <v>32.01</v>
      </c>
      <c r="G101" s="23">
        <v>132.8</v>
      </c>
    </row>
    <row r="102" spans="1:7" ht="21.75" customHeight="1">
      <c r="A102" s="22"/>
      <c r="B102" s="19" t="s">
        <v>26</v>
      </c>
      <c r="C102" s="19">
        <v>22</v>
      </c>
      <c r="D102" s="23">
        <v>1.78</v>
      </c>
      <c r="E102" s="28">
        <v>4.29</v>
      </c>
      <c r="F102" s="28">
        <v>15.66</v>
      </c>
      <c r="G102" s="23">
        <v>91.08</v>
      </c>
    </row>
    <row r="103" spans="1:7" ht="21.75" customHeight="1">
      <c r="A103" s="22"/>
      <c r="B103" s="19" t="s">
        <v>17</v>
      </c>
      <c r="C103" s="19">
        <v>40</v>
      </c>
      <c r="D103" s="23">
        <v>2.24</v>
      </c>
      <c r="E103" s="23">
        <v>0.88</v>
      </c>
      <c r="F103" s="23">
        <v>19.76</v>
      </c>
      <c r="G103" s="28">
        <v>93.29</v>
      </c>
    </row>
    <row r="104" spans="1:7" ht="21.75" customHeight="1">
      <c r="A104" s="53"/>
      <c r="B104" s="19" t="s">
        <v>18</v>
      </c>
      <c r="C104" s="19">
        <v>50</v>
      </c>
      <c r="D104" s="3">
        <v>3.95</v>
      </c>
      <c r="E104" s="3">
        <v>1</v>
      </c>
      <c r="F104" s="3">
        <v>24.15</v>
      </c>
      <c r="G104" s="28">
        <v>116.89</v>
      </c>
    </row>
    <row r="105" spans="1:7" ht="21.75" customHeight="1">
      <c r="A105" s="54"/>
      <c r="B105" s="29" t="s">
        <v>19</v>
      </c>
      <c r="C105" s="30">
        <f>SUM(C98:C104)</f>
        <v>742</v>
      </c>
      <c r="D105" s="30">
        <f>SUM(D98:D104)</f>
        <v>35.050000000000004</v>
      </c>
      <c r="E105" s="30">
        <f>SUM(E98:E104)</f>
        <v>44.92</v>
      </c>
      <c r="F105" s="30">
        <f>SUM(F98:F104)</f>
        <v>137.7</v>
      </c>
      <c r="G105" s="30">
        <f>SUM(G98:G104)</f>
        <v>964.6500000000001</v>
      </c>
    </row>
    <row r="106" spans="1:7" ht="21.75" customHeight="1">
      <c r="A106" s="42"/>
      <c r="B106" s="18" t="s">
        <v>20</v>
      </c>
      <c r="C106" s="19"/>
      <c r="D106" s="19"/>
      <c r="E106" s="19"/>
      <c r="F106" s="19"/>
      <c r="G106" s="19"/>
    </row>
    <row r="107" spans="1:7" ht="21.75" customHeight="1">
      <c r="A107" s="22" t="s">
        <v>11</v>
      </c>
      <c r="B107" s="19" t="s">
        <v>12</v>
      </c>
      <c r="C107" s="19">
        <v>100</v>
      </c>
      <c r="D107" s="23">
        <v>3.52</v>
      </c>
      <c r="E107" s="23">
        <v>1.62</v>
      </c>
      <c r="F107" s="23">
        <v>7.08</v>
      </c>
      <c r="G107" s="23">
        <v>56.18</v>
      </c>
    </row>
    <row r="108" spans="1:7" ht="21.75" customHeight="1">
      <c r="A108" s="22">
        <v>138</v>
      </c>
      <c r="B108" s="26" t="s">
        <v>67</v>
      </c>
      <c r="C108" s="19">
        <v>250</v>
      </c>
      <c r="D108" s="23">
        <v>1.97</v>
      </c>
      <c r="E108" s="23">
        <v>5.43</v>
      </c>
      <c r="F108" s="23">
        <v>12.11</v>
      </c>
      <c r="G108" s="23">
        <v>85.75</v>
      </c>
    </row>
    <row r="109" spans="1:7" ht="21.75" customHeight="1">
      <c r="A109" s="22">
        <v>235</v>
      </c>
      <c r="B109" s="19" t="s">
        <v>68</v>
      </c>
      <c r="C109" s="19">
        <v>100</v>
      </c>
      <c r="D109" s="28">
        <v>23.72</v>
      </c>
      <c r="E109" s="28">
        <v>20.54</v>
      </c>
      <c r="F109" s="28">
        <v>8.31</v>
      </c>
      <c r="G109" s="23">
        <v>209.09</v>
      </c>
    </row>
    <row r="110" spans="1:7" ht="21.75" customHeight="1">
      <c r="A110" s="22">
        <v>143</v>
      </c>
      <c r="B110" s="26" t="s">
        <v>69</v>
      </c>
      <c r="C110" s="27">
        <v>180</v>
      </c>
      <c r="D110" s="23">
        <v>3.72</v>
      </c>
      <c r="E110" s="23">
        <v>25.51</v>
      </c>
      <c r="F110" s="23">
        <v>14.75</v>
      </c>
      <c r="G110" s="3">
        <v>243.43</v>
      </c>
    </row>
    <row r="111" spans="1:7" ht="21.75" customHeight="1">
      <c r="A111" s="22" t="s">
        <v>14</v>
      </c>
      <c r="B111" s="19" t="s">
        <v>70</v>
      </c>
      <c r="C111" s="19">
        <v>200</v>
      </c>
      <c r="D111" s="28">
        <v>4.07</v>
      </c>
      <c r="E111" s="28">
        <v>3.93</v>
      </c>
      <c r="F111" s="28">
        <v>17.57</v>
      </c>
      <c r="G111" s="3">
        <v>118.6</v>
      </c>
    </row>
    <row r="112" spans="1:7" ht="21.75" customHeight="1">
      <c r="A112" s="22"/>
      <c r="B112" s="19" t="s">
        <v>16</v>
      </c>
      <c r="C112" s="19">
        <v>100</v>
      </c>
      <c r="D112" s="28">
        <v>0.4</v>
      </c>
      <c r="E112" s="28">
        <v>0.4</v>
      </c>
      <c r="F112" s="28">
        <v>9.8</v>
      </c>
      <c r="G112" s="23">
        <v>47</v>
      </c>
    </row>
    <row r="113" spans="1:7" ht="21.75" customHeight="1">
      <c r="A113" s="22"/>
      <c r="B113" s="19" t="s">
        <v>18</v>
      </c>
      <c r="C113" s="19">
        <v>60</v>
      </c>
      <c r="D113" s="3">
        <v>3.36</v>
      </c>
      <c r="E113" s="3">
        <v>1.32</v>
      </c>
      <c r="F113" s="3">
        <v>29.64</v>
      </c>
      <c r="G113" s="28">
        <v>137.94</v>
      </c>
    </row>
    <row r="114" spans="1:7" ht="21.75" customHeight="1">
      <c r="A114" s="22"/>
      <c r="B114" s="19" t="s">
        <v>17</v>
      </c>
      <c r="C114" s="19">
        <v>50</v>
      </c>
      <c r="D114" s="23">
        <v>3.32</v>
      </c>
      <c r="E114" s="23">
        <v>0.6000000000000001</v>
      </c>
      <c r="F114" s="23">
        <v>20.9</v>
      </c>
      <c r="G114" s="28">
        <v>105.6</v>
      </c>
    </row>
    <row r="115" spans="1:7" ht="21.75" customHeight="1">
      <c r="A115" s="22"/>
      <c r="B115" s="29" t="s">
        <v>27</v>
      </c>
      <c r="C115" s="30">
        <f>SUM(C107:C114)</f>
        <v>1040</v>
      </c>
      <c r="D115" s="30">
        <f>SUM(D107:D114)</f>
        <v>44.08</v>
      </c>
      <c r="E115" s="30">
        <f>SUM(E107:E114)</f>
        <v>59.35</v>
      </c>
      <c r="F115" s="30">
        <f>SUM(F107:F114)</f>
        <v>120.16000000000001</v>
      </c>
      <c r="G115" s="30">
        <f>SUM(G107:G114)</f>
        <v>1003.5899999999999</v>
      </c>
    </row>
    <row r="116" spans="1:7" ht="21.75" customHeight="1">
      <c r="A116" s="22"/>
      <c r="B116" s="18" t="s">
        <v>28</v>
      </c>
      <c r="C116" s="19"/>
      <c r="D116" s="23"/>
      <c r="E116" s="23"/>
      <c r="F116" s="23"/>
      <c r="G116" s="28"/>
    </row>
    <row r="117" spans="1:7" ht="21.75" customHeight="1">
      <c r="A117" s="22" t="s">
        <v>51</v>
      </c>
      <c r="B117" s="19" t="s">
        <v>71</v>
      </c>
      <c r="C117" s="27">
        <v>150</v>
      </c>
      <c r="D117" s="23">
        <v>14.03</v>
      </c>
      <c r="E117" s="23">
        <v>10.53</v>
      </c>
      <c r="F117" s="23">
        <v>23.73</v>
      </c>
      <c r="G117" s="28">
        <v>466.84</v>
      </c>
    </row>
    <row r="118" spans="1:7" ht="21.75" customHeight="1">
      <c r="A118" s="22">
        <v>378</v>
      </c>
      <c r="B118" s="19" t="s">
        <v>72</v>
      </c>
      <c r="C118" s="19">
        <v>200</v>
      </c>
      <c r="D118" s="23">
        <v>0.13</v>
      </c>
      <c r="E118" s="23">
        <v>0.04</v>
      </c>
      <c r="F118" s="23">
        <v>15.2</v>
      </c>
      <c r="G118" s="28">
        <v>62</v>
      </c>
    </row>
    <row r="119" spans="1:7" ht="21.75" customHeight="1">
      <c r="A119" s="22"/>
      <c r="B119" s="29" t="s">
        <v>31</v>
      </c>
      <c r="C119" s="30">
        <f>SUM(C117:C118)</f>
        <v>350</v>
      </c>
      <c r="D119" s="30">
        <f>SUM(D117:D118)</f>
        <v>14.16</v>
      </c>
      <c r="E119" s="30">
        <f>SUM(E117:E118)</f>
        <v>10.569999999999999</v>
      </c>
      <c r="F119" s="30">
        <f>SUM(F117:F118)</f>
        <v>38.93</v>
      </c>
      <c r="G119" s="30">
        <f>SUM(G117:G118)</f>
        <v>528.8399999999999</v>
      </c>
    </row>
    <row r="120" spans="1:7" ht="21.75" customHeight="1">
      <c r="A120" s="36"/>
      <c r="B120" s="37" t="s">
        <v>32</v>
      </c>
      <c r="C120" s="38">
        <f>C105+C115+C119</f>
        <v>2132</v>
      </c>
      <c r="D120" s="38">
        <f>D105+D115+D119</f>
        <v>93.28999999999999</v>
      </c>
      <c r="E120" s="38">
        <f>E105+E115+E119</f>
        <v>114.84</v>
      </c>
      <c r="F120" s="38">
        <f>F105+F115+F119</f>
        <v>296.79</v>
      </c>
      <c r="G120" s="38">
        <f>G105+G115+G119</f>
        <v>2497.08</v>
      </c>
    </row>
    <row r="121" spans="1:9" s="25" customFormat="1" ht="21.75" customHeight="1">
      <c r="A121" s="15" t="s">
        <v>73</v>
      </c>
      <c r="B121" s="15"/>
      <c r="C121" s="16"/>
      <c r="D121" s="16"/>
      <c r="E121" s="16"/>
      <c r="F121" s="16"/>
      <c r="G121" s="16"/>
      <c r="H121" s="4"/>
      <c r="I121" s="24"/>
    </row>
    <row r="122" spans="1:9" s="25" customFormat="1" ht="21.75" customHeight="1">
      <c r="A122" s="42"/>
      <c r="B122" s="43" t="s">
        <v>10</v>
      </c>
      <c r="C122" s="19"/>
      <c r="D122" s="19"/>
      <c r="E122" s="19"/>
      <c r="F122" s="19"/>
      <c r="G122" s="19"/>
      <c r="H122" s="4"/>
      <c r="I122" s="24"/>
    </row>
    <row r="123" spans="1:7" ht="21.75" customHeight="1">
      <c r="A123" s="22">
        <v>3</v>
      </c>
      <c r="B123" s="19" t="s">
        <v>74</v>
      </c>
      <c r="C123" s="19">
        <v>50</v>
      </c>
      <c r="D123" s="23">
        <v>5.8</v>
      </c>
      <c r="E123" s="23">
        <v>8.3</v>
      </c>
      <c r="F123" s="23">
        <v>14.83</v>
      </c>
      <c r="G123" s="31">
        <v>157</v>
      </c>
    </row>
    <row r="124" spans="1:7" ht="21.75" customHeight="1">
      <c r="A124" s="53">
        <v>181</v>
      </c>
      <c r="B124" s="55" t="s">
        <v>75</v>
      </c>
      <c r="C124" s="56">
        <v>210</v>
      </c>
      <c r="D124" s="23">
        <v>8.9</v>
      </c>
      <c r="E124" s="23">
        <v>3.78</v>
      </c>
      <c r="F124" s="23">
        <v>42.23</v>
      </c>
      <c r="G124" s="31">
        <v>225</v>
      </c>
    </row>
    <row r="125" spans="1:9" s="23" customFormat="1" ht="21.75" customHeight="1">
      <c r="A125" s="22" t="s">
        <v>14</v>
      </c>
      <c r="B125" s="19" t="s">
        <v>15</v>
      </c>
      <c r="C125" s="19">
        <v>200</v>
      </c>
      <c r="D125" s="23">
        <v>3.17</v>
      </c>
      <c r="E125" s="23">
        <v>2.78</v>
      </c>
      <c r="F125" s="23">
        <v>15.95</v>
      </c>
      <c r="G125" s="31">
        <v>100.6</v>
      </c>
      <c r="H125" s="4"/>
      <c r="I125" s="35"/>
    </row>
    <row r="126" spans="1:9" s="23" customFormat="1" ht="21.75" customHeight="1">
      <c r="A126" s="22"/>
      <c r="B126" s="19" t="s">
        <v>17</v>
      </c>
      <c r="C126" s="19">
        <v>40</v>
      </c>
      <c r="D126" s="23">
        <v>2.24</v>
      </c>
      <c r="E126" s="23">
        <v>0.88</v>
      </c>
      <c r="F126" s="23">
        <v>19.76</v>
      </c>
      <c r="G126" s="28">
        <v>93.29</v>
      </c>
      <c r="H126" s="4"/>
      <c r="I126" s="35"/>
    </row>
    <row r="127" spans="1:9" s="23" customFormat="1" ht="21.75" customHeight="1">
      <c r="A127" s="22"/>
      <c r="B127" s="19" t="s">
        <v>18</v>
      </c>
      <c r="C127" s="19">
        <v>50</v>
      </c>
      <c r="D127" s="3">
        <v>3.95</v>
      </c>
      <c r="E127" s="3">
        <v>1</v>
      </c>
      <c r="F127" s="3">
        <v>24.15</v>
      </c>
      <c r="G127" s="28">
        <v>116.89</v>
      </c>
      <c r="H127" s="4"/>
      <c r="I127" s="35"/>
    </row>
    <row r="128" spans="1:9" s="23" customFormat="1" ht="21.75" customHeight="1">
      <c r="A128" s="22"/>
      <c r="B128" s="29" t="s">
        <v>19</v>
      </c>
      <c r="C128" s="30">
        <f>SUM(C123:C127)</f>
        <v>550</v>
      </c>
      <c r="D128" s="30">
        <f>SUM(D123:D127)</f>
        <v>24.060000000000002</v>
      </c>
      <c r="E128" s="30">
        <f>SUM(E123:E127)</f>
        <v>16.740000000000002</v>
      </c>
      <c r="F128" s="30">
        <f>SUM(F123:F127)</f>
        <v>116.92</v>
      </c>
      <c r="G128" s="30">
        <f>SUM(G123:G127)</f>
        <v>692.7800000000001</v>
      </c>
      <c r="H128" s="4"/>
      <c r="I128" s="35"/>
    </row>
    <row r="129" spans="1:9" s="23" customFormat="1" ht="21.75" customHeight="1">
      <c r="A129" s="22"/>
      <c r="B129" s="18" t="s">
        <v>20</v>
      </c>
      <c r="C129" s="19"/>
      <c r="G129" s="28"/>
      <c r="H129" s="4"/>
      <c r="I129" s="35"/>
    </row>
    <row r="130" spans="1:9" s="23" customFormat="1" ht="21.75" customHeight="1">
      <c r="A130" s="22" t="s">
        <v>21</v>
      </c>
      <c r="B130" s="19" t="s">
        <v>34</v>
      </c>
      <c r="C130" s="19">
        <v>100</v>
      </c>
      <c r="D130" s="23">
        <v>0.82</v>
      </c>
      <c r="E130" s="23">
        <v>0.2</v>
      </c>
      <c r="F130" s="23">
        <v>1.7</v>
      </c>
      <c r="G130" s="23">
        <v>10</v>
      </c>
      <c r="H130" s="4"/>
      <c r="I130" s="35"/>
    </row>
    <row r="131" spans="1:9" s="23" customFormat="1" ht="21.75" customHeight="1">
      <c r="A131" s="22">
        <v>124</v>
      </c>
      <c r="B131" s="19" t="s">
        <v>76</v>
      </c>
      <c r="C131" s="19">
        <v>250</v>
      </c>
      <c r="D131" s="23">
        <v>1.76</v>
      </c>
      <c r="E131" s="23">
        <v>9.9</v>
      </c>
      <c r="F131" s="23">
        <v>7.9</v>
      </c>
      <c r="G131" s="28">
        <v>89.75</v>
      </c>
      <c r="H131" s="4"/>
      <c r="I131" s="35"/>
    </row>
    <row r="132" spans="1:9" s="23" customFormat="1" ht="21.75" customHeight="1">
      <c r="A132" s="22">
        <v>268</v>
      </c>
      <c r="B132" s="26" t="s">
        <v>77</v>
      </c>
      <c r="C132" s="19">
        <v>100</v>
      </c>
      <c r="D132" s="23">
        <v>18.88</v>
      </c>
      <c r="E132" s="23">
        <v>15.88</v>
      </c>
      <c r="F132" s="23">
        <v>10.99</v>
      </c>
      <c r="G132" s="28">
        <v>163.74</v>
      </c>
      <c r="H132" s="4"/>
      <c r="I132" s="35"/>
    </row>
    <row r="133" spans="1:9" s="23" customFormat="1" ht="21.75" customHeight="1">
      <c r="A133" s="22">
        <v>303</v>
      </c>
      <c r="B133" s="19" t="s">
        <v>78</v>
      </c>
      <c r="C133" s="19">
        <v>180</v>
      </c>
      <c r="D133" s="23">
        <v>4.85</v>
      </c>
      <c r="E133" s="23">
        <v>5.62</v>
      </c>
      <c r="F133" s="23">
        <v>29.46</v>
      </c>
      <c r="G133" s="3">
        <v>182.8</v>
      </c>
      <c r="H133" s="4"/>
      <c r="I133" s="35"/>
    </row>
    <row r="134" spans="1:9" s="23" customFormat="1" ht="21.75" customHeight="1">
      <c r="A134" s="22">
        <v>386</v>
      </c>
      <c r="B134" s="19" t="s">
        <v>30</v>
      </c>
      <c r="C134" s="19">
        <v>200</v>
      </c>
      <c r="D134" s="28">
        <v>11.6</v>
      </c>
      <c r="E134" s="28">
        <v>5</v>
      </c>
      <c r="F134" s="28">
        <v>8.4</v>
      </c>
      <c r="G134" s="3">
        <v>102</v>
      </c>
      <c r="H134" s="4"/>
      <c r="I134" s="35"/>
    </row>
    <row r="135" spans="1:9" s="23" customFormat="1" ht="21.75" customHeight="1">
      <c r="A135" s="22"/>
      <c r="B135" s="19" t="s">
        <v>37</v>
      </c>
      <c r="C135" s="19">
        <v>100</v>
      </c>
      <c r="D135" s="28">
        <v>0.4</v>
      </c>
      <c r="E135" s="28">
        <v>0.6</v>
      </c>
      <c r="F135" s="28">
        <v>10.3</v>
      </c>
      <c r="G135" s="31">
        <v>47</v>
      </c>
      <c r="H135" s="4"/>
      <c r="I135" s="35"/>
    </row>
    <row r="136" spans="1:9" s="23" customFormat="1" ht="21.75" customHeight="1">
      <c r="A136" s="22"/>
      <c r="B136" s="19" t="s">
        <v>18</v>
      </c>
      <c r="C136" s="19">
        <v>60</v>
      </c>
      <c r="D136" s="3">
        <v>3.36</v>
      </c>
      <c r="E136" s="3">
        <v>1.32</v>
      </c>
      <c r="F136" s="3">
        <v>29.64</v>
      </c>
      <c r="G136" s="28">
        <v>137.94</v>
      </c>
      <c r="H136" s="4"/>
      <c r="I136" s="35"/>
    </row>
    <row r="137" spans="1:9" s="23" customFormat="1" ht="21.75" customHeight="1">
      <c r="A137" s="22"/>
      <c r="B137" s="19" t="s">
        <v>17</v>
      </c>
      <c r="C137" s="19">
        <v>50</v>
      </c>
      <c r="D137" s="23">
        <v>3.32</v>
      </c>
      <c r="E137" s="23">
        <v>0.6000000000000001</v>
      </c>
      <c r="F137" s="23">
        <v>20.9</v>
      </c>
      <c r="G137" s="28">
        <v>105.6</v>
      </c>
      <c r="H137" s="4"/>
      <c r="I137" s="35"/>
    </row>
    <row r="138" spans="1:9" s="23" customFormat="1" ht="21.75" customHeight="1">
      <c r="A138" s="22"/>
      <c r="B138" s="29" t="s">
        <v>27</v>
      </c>
      <c r="C138" s="30">
        <f>SUM(C130:C137)</f>
        <v>1040</v>
      </c>
      <c r="D138" s="30">
        <f>SUM(D130:D137)</f>
        <v>44.99</v>
      </c>
      <c r="E138" s="30">
        <f>SUM(E130:E137)</f>
        <v>39.12000000000001</v>
      </c>
      <c r="F138" s="30">
        <f>SUM(F130:F137)</f>
        <v>119.29</v>
      </c>
      <c r="G138" s="30">
        <f>SUM(G130:G137)</f>
        <v>838.83</v>
      </c>
      <c r="H138" s="4"/>
      <c r="I138" s="35"/>
    </row>
    <row r="139" spans="1:9" s="23" customFormat="1" ht="21.75" customHeight="1">
      <c r="A139" s="22"/>
      <c r="B139" s="18" t="s">
        <v>28</v>
      </c>
      <c r="C139" s="19"/>
      <c r="G139" s="28"/>
      <c r="H139" s="4"/>
      <c r="I139" s="35"/>
    </row>
    <row r="140" spans="1:9" s="23" customFormat="1" ht="21.75" customHeight="1">
      <c r="A140" s="22">
        <v>209</v>
      </c>
      <c r="B140" s="26" t="s">
        <v>79</v>
      </c>
      <c r="C140" s="19">
        <v>40</v>
      </c>
      <c r="D140" s="23">
        <v>10.16</v>
      </c>
      <c r="E140" s="23">
        <v>4.6</v>
      </c>
      <c r="F140" s="23">
        <v>0.28</v>
      </c>
      <c r="G140" s="32">
        <v>63</v>
      </c>
      <c r="H140" s="4"/>
      <c r="I140" s="35"/>
    </row>
    <row r="141" spans="1:9" s="23" customFormat="1" ht="21.75" customHeight="1">
      <c r="A141" s="22" t="s">
        <v>51</v>
      </c>
      <c r="B141" s="19" t="s">
        <v>80</v>
      </c>
      <c r="C141" s="19">
        <v>120</v>
      </c>
      <c r="D141" s="23">
        <v>7.9</v>
      </c>
      <c r="E141" s="23">
        <v>8.12</v>
      </c>
      <c r="F141" s="23">
        <v>9.63</v>
      </c>
      <c r="G141" s="32">
        <v>283</v>
      </c>
      <c r="H141" s="4"/>
      <c r="I141" s="35"/>
    </row>
    <row r="142" spans="1:9" s="23" customFormat="1" ht="21.75" customHeight="1">
      <c r="A142" s="22">
        <v>385</v>
      </c>
      <c r="B142" s="19" t="s">
        <v>81</v>
      </c>
      <c r="C142" s="19">
        <v>200</v>
      </c>
      <c r="D142" s="23">
        <v>11.6</v>
      </c>
      <c r="E142" s="23">
        <v>5</v>
      </c>
      <c r="F142" s="23">
        <v>9.6</v>
      </c>
      <c r="G142" s="32">
        <v>107</v>
      </c>
      <c r="H142" s="4"/>
      <c r="I142" s="35"/>
    </row>
    <row r="143" spans="1:9" s="23" customFormat="1" ht="21.75" customHeight="1">
      <c r="A143" s="22"/>
      <c r="B143" s="29" t="s">
        <v>31</v>
      </c>
      <c r="C143" s="30">
        <f>SUM(C140:C142)</f>
        <v>360</v>
      </c>
      <c r="D143" s="30">
        <f>SUM(D140:D142)</f>
        <v>29.66</v>
      </c>
      <c r="E143" s="30">
        <f>SUM(E140:E142)</f>
        <v>17.72</v>
      </c>
      <c r="F143" s="30">
        <f>SUM(F140:F142)</f>
        <v>19.51</v>
      </c>
      <c r="G143" s="30">
        <f>SUM(G140:G142)</f>
        <v>453</v>
      </c>
      <c r="H143" s="4"/>
      <c r="I143" s="35"/>
    </row>
    <row r="144" spans="1:7" ht="21.75" customHeight="1">
      <c r="A144" s="36"/>
      <c r="B144" s="37" t="s">
        <v>32</v>
      </c>
      <c r="C144" s="38">
        <f>C128+C138+C143</f>
        <v>1950</v>
      </c>
      <c r="D144" s="38">
        <f>D128+D138+D143</f>
        <v>98.71000000000001</v>
      </c>
      <c r="E144" s="38">
        <f>E128+E138+E143</f>
        <v>73.58000000000001</v>
      </c>
      <c r="F144" s="38">
        <f>F128+F138+F143</f>
        <v>255.72</v>
      </c>
      <c r="G144" s="38">
        <f>G128+G138+G143</f>
        <v>1984.6100000000001</v>
      </c>
    </row>
    <row r="145" spans="1:9" s="25" customFormat="1" ht="21.75" customHeight="1">
      <c r="A145" s="15" t="s">
        <v>82</v>
      </c>
      <c r="B145" s="15"/>
      <c r="C145" s="16"/>
      <c r="D145" s="16"/>
      <c r="E145" s="16"/>
      <c r="F145" s="16"/>
      <c r="G145" s="16"/>
      <c r="H145" s="4"/>
      <c r="I145" s="24"/>
    </row>
    <row r="146" spans="1:9" s="25" customFormat="1" ht="21.75" customHeight="1">
      <c r="A146" s="42"/>
      <c r="B146" s="43" t="s">
        <v>10</v>
      </c>
      <c r="C146" s="19"/>
      <c r="D146" s="19"/>
      <c r="E146" s="19"/>
      <c r="F146" s="19"/>
      <c r="G146" s="19"/>
      <c r="H146" s="4"/>
      <c r="I146" s="24"/>
    </row>
    <row r="147" spans="1:7" ht="21.75" customHeight="1">
      <c r="A147" s="22" t="s">
        <v>14</v>
      </c>
      <c r="B147" s="19" t="s">
        <v>83</v>
      </c>
      <c r="C147" s="19">
        <v>100</v>
      </c>
      <c r="D147" s="23">
        <v>1.7</v>
      </c>
      <c r="E147" s="23">
        <v>5</v>
      </c>
      <c r="F147" s="23">
        <v>8.45</v>
      </c>
      <c r="G147" s="23">
        <v>85.7</v>
      </c>
    </row>
    <row r="148" spans="1:7" ht="21.75" customHeight="1">
      <c r="A148" s="22">
        <v>437</v>
      </c>
      <c r="B148" s="19" t="s">
        <v>84</v>
      </c>
      <c r="C148" s="19">
        <v>120</v>
      </c>
      <c r="D148" s="23">
        <v>34.23</v>
      </c>
      <c r="E148" s="23">
        <v>25.88</v>
      </c>
      <c r="F148" s="23">
        <v>3.47</v>
      </c>
      <c r="G148" s="23">
        <v>265.2</v>
      </c>
    </row>
    <row r="149" spans="1:7" ht="21.75" customHeight="1">
      <c r="A149" s="22">
        <v>309</v>
      </c>
      <c r="B149" s="19" t="s">
        <v>85</v>
      </c>
      <c r="C149" s="27">
        <v>180</v>
      </c>
      <c r="D149" s="28">
        <v>6.67</v>
      </c>
      <c r="E149" s="28">
        <v>6.36</v>
      </c>
      <c r="F149" s="28">
        <v>31.73</v>
      </c>
      <c r="G149" s="23">
        <v>202.14</v>
      </c>
    </row>
    <row r="150" spans="1:9" s="23" customFormat="1" ht="21.75" customHeight="1">
      <c r="A150" s="22"/>
      <c r="B150" s="19" t="s">
        <v>44</v>
      </c>
      <c r="C150" s="19">
        <v>200</v>
      </c>
      <c r="D150" s="23">
        <v>0</v>
      </c>
      <c r="E150" s="23">
        <v>0</v>
      </c>
      <c r="F150" s="23">
        <v>23</v>
      </c>
      <c r="G150" s="28">
        <v>92</v>
      </c>
      <c r="H150" s="4"/>
      <c r="I150" s="35"/>
    </row>
    <row r="151" spans="1:9" s="23" customFormat="1" ht="21.75" customHeight="1">
      <c r="A151" s="22"/>
      <c r="B151" s="19" t="s">
        <v>17</v>
      </c>
      <c r="C151" s="19">
        <v>40</v>
      </c>
      <c r="D151" s="23">
        <v>2.24</v>
      </c>
      <c r="E151" s="23">
        <v>0.88</v>
      </c>
      <c r="F151" s="23">
        <v>19.76</v>
      </c>
      <c r="G151" s="28">
        <v>93.29</v>
      </c>
      <c r="H151" s="4"/>
      <c r="I151" s="35"/>
    </row>
    <row r="152" spans="1:9" s="23" customFormat="1" ht="21.75" customHeight="1">
      <c r="A152" s="22"/>
      <c r="B152" s="19" t="s">
        <v>18</v>
      </c>
      <c r="C152" s="19">
        <v>50</v>
      </c>
      <c r="D152" s="3">
        <v>3.95</v>
      </c>
      <c r="E152" s="3">
        <v>1</v>
      </c>
      <c r="F152" s="3">
        <v>24.15</v>
      </c>
      <c r="G152" s="28">
        <v>116.89</v>
      </c>
      <c r="H152" s="4"/>
      <c r="I152" s="35"/>
    </row>
    <row r="153" spans="1:9" s="23" customFormat="1" ht="21.75" customHeight="1">
      <c r="A153" s="51"/>
      <c r="B153" s="29" t="s">
        <v>19</v>
      </c>
      <c r="C153" s="30">
        <f>SUM(C147:C152)</f>
        <v>690</v>
      </c>
      <c r="D153" s="30">
        <f>SUM(D147:D152)</f>
        <v>48.790000000000006</v>
      </c>
      <c r="E153" s="30">
        <f>SUM(E147:E152)</f>
        <v>39.120000000000005</v>
      </c>
      <c r="F153" s="30">
        <f>SUM(F147:F152)</f>
        <v>110.56000000000002</v>
      </c>
      <c r="G153" s="30">
        <f>SUM(G147:G152)</f>
        <v>855.2199999999999</v>
      </c>
      <c r="H153" s="4"/>
      <c r="I153" s="35"/>
    </row>
    <row r="154" spans="1:9" s="23" customFormat="1" ht="21.75" customHeight="1">
      <c r="A154" s="42"/>
      <c r="B154" s="18" t="s">
        <v>20</v>
      </c>
      <c r="C154" s="19"/>
      <c r="D154" s="19"/>
      <c r="E154" s="19"/>
      <c r="F154" s="19"/>
      <c r="G154" s="19"/>
      <c r="H154" s="4"/>
      <c r="I154" s="35"/>
    </row>
    <row r="155" spans="1:9" s="23" customFormat="1" ht="21.75" customHeight="1">
      <c r="A155" s="57" t="s">
        <v>11</v>
      </c>
      <c r="B155" s="26" t="s">
        <v>12</v>
      </c>
      <c r="C155" s="23">
        <v>100</v>
      </c>
      <c r="D155" s="23">
        <v>3.52</v>
      </c>
      <c r="E155" s="23">
        <v>1.62</v>
      </c>
      <c r="F155" s="23">
        <v>7.08</v>
      </c>
      <c r="G155" s="23">
        <v>56.18</v>
      </c>
      <c r="H155" s="4"/>
      <c r="I155" s="35"/>
    </row>
    <row r="156" spans="1:9" s="23" customFormat="1" ht="21.75" customHeight="1">
      <c r="A156" s="22">
        <v>139</v>
      </c>
      <c r="B156" s="26" t="s">
        <v>39</v>
      </c>
      <c r="C156" s="19">
        <v>250</v>
      </c>
      <c r="D156" s="23">
        <v>5.49</v>
      </c>
      <c r="E156" s="23">
        <v>10.54</v>
      </c>
      <c r="F156" s="23">
        <v>17.45</v>
      </c>
      <c r="G156" s="28">
        <v>148.25</v>
      </c>
      <c r="H156" s="4"/>
      <c r="I156" s="35"/>
    </row>
    <row r="157" spans="1:9" s="23" customFormat="1" ht="21.75" customHeight="1">
      <c r="A157" s="22">
        <v>232</v>
      </c>
      <c r="B157" s="19" t="s">
        <v>56</v>
      </c>
      <c r="C157" s="19">
        <v>120</v>
      </c>
      <c r="D157" s="3">
        <v>14.84</v>
      </c>
      <c r="E157" s="3">
        <v>11.07</v>
      </c>
      <c r="F157" s="3">
        <v>19.93</v>
      </c>
      <c r="G157" s="23">
        <v>191.25</v>
      </c>
      <c r="H157" s="4"/>
      <c r="I157" s="35"/>
    </row>
    <row r="158" spans="1:9" s="23" customFormat="1" ht="21.75" customHeight="1">
      <c r="A158" s="22">
        <v>312</v>
      </c>
      <c r="B158" s="19" t="s">
        <v>57</v>
      </c>
      <c r="C158" s="19">
        <v>180</v>
      </c>
      <c r="D158" s="23">
        <v>4.45</v>
      </c>
      <c r="E158" s="23">
        <v>6.36</v>
      </c>
      <c r="F158" s="23">
        <v>24.53</v>
      </c>
      <c r="G158" s="23">
        <v>164.7</v>
      </c>
      <c r="H158" s="4"/>
      <c r="I158" s="35"/>
    </row>
    <row r="159" spans="1:9" s="23" customFormat="1" ht="21.75" customHeight="1">
      <c r="A159" s="22">
        <v>376</v>
      </c>
      <c r="B159" s="19" t="s">
        <v>86</v>
      </c>
      <c r="C159" s="19">
        <v>200</v>
      </c>
      <c r="D159" s="23">
        <v>0.07</v>
      </c>
      <c r="E159" s="23">
        <v>0.04</v>
      </c>
      <c r="F159" s="23">
        <v>15</v>
      </c>
      <c r="G159" s="28">
        <v>60</v>
      </c>
      <c r="H159" s="4"/>
      <c r="I159" s="35"/>
    </row>
    <row r="160" spans="1:9" s="23" customFormat="1" ht="21.75" customHeight="1">
      <c r="A160" s="22"/>
      <c r="B160" s="19" t="s">
        <v>16</v>
      </c>
      <c r="C160" s="19">
        <v>100</v>
      </c>
      <c r="D160" s="28">
        <v>0.4</v>
      </c>
      <c r="E160" s="28">
        <v>0.4</v>
      </c>
      <c r="F160" s="28">
        <v>9.8</v>
      </c>
      <c r="G160" s="23">
        <v>47</v>
      </c>
      <c r="H160" s="4"/>
      <c r="I160" s="35"/>
    </row>
    <row r="161" spans="1:9" s="23" customFormat="1" ht="21.75" customHeight="1">
      <c r="A161" s="22"/>
      <c r="B161" s="19" t="s">
        <v>26</v>
      </c>
      <c r="C161" s="19">
        <v>22</v>
      </c>
      <c r="D161" s="23">
        <v>1.78</v>
      </c>
      <c r="E161" s="28">
        <v>4.29</v>
      </c>
      <c r="F161" s="28">
        <v>15.66</v>
      </c>
      <c r="G161" s="23">
        <v>91.08</v>
      </c>
      <c r="H161" s="4"/>
      <c r="I161" s="35"/>
    </row>
    <row r="162" spans="1:9" s="23" customFormat="1" ht="21.75" customHeight="1">
      <c r="A162" s="22"/>
      <c r="B162" s="19" t="s">
        <v>18</v>
      </c>
      <c r="C162" s="19">
        <v>60</v>
      </c>
      <c r="D162" s="3">
        <v>3.36</v>
      </c>
      <c r="E162" s="3">
        <v>1.32</v>
      </c>
      <c r="F162" s="3">
        <v>29.64</v>
      </c>
      <c r="G162" s="28">
        <v>137.94</v>
      </c>
      <c r="H162" s="4"/>
      <c r="I162" s="35"/>
    </row>
    <row r="163" spans="1:9" s="23" customFormat="1" ht="21.75" customHeight="1">
      <c r="A163" s="22"/>
      <c r="B163" s="19" t="s">
        <v>17</v>
      </c>
      <c r="C163" s="19">
        <v>50</v>
      </c>
      <c r="D163" s="23">
        <v>3.32</v>
      </c>
      <c r="E163" s="23">
        <v>0.6000000000000001</v>
      </c>
      <c r="F163" s="23">
        <v>20.9</v>
      </c>
      <c r="G163" s="28">
        <v>105.6</v>
      </c>
      <c r="H163" s="4"/>
      <c r="I163" s="35"/>
    </row>
    <row r="164" spans="1:9" s="23" customFormat="1" ht="21.75" customHeight="1">
      <c r="A164" s="22"/>
      <c r="B164" s="29" t="s">
        <v>27</v>
      </c>
      <c r="C164" s="58">
        <f>SUM(C155:C163)</f>
        <v>1082</v>
      </c>
      <c r="D164" s="58">
        <f>SUM(D155:D163)</f>
        <v>37.23</v>
      </c>
      <c r="E164" s="58">
        <f>SUM(E155:E163)</f>
        <v>36.239999999999995</v>
      </c>
      <c r="F164" s="58">
        <f>SUM(F155:F163)</f>
        <v>159.99</v>
      </c>
      <c r="G164" s="58">
        <f>SUM(G155:G163)</f>
        <v>1002</v>
      </c>
      <c r="H164" s="4"/>
      <c r="I164" s="35"/>
    </row>
    <row r="165" spans="1:9" s="23" customFormat="1" ht="21.75" customHeight="1">
      <c r="A165" s="22"/>
      <c r="B165" s="18" t="s">
        <v>28</v>
      </c>
      <c r="C165" s="59"/>
      <c r="G165" s="28"/>
      <c r="H165" s="4"/>
      <c r="I165" s="35"/>
    </row>
    <row r="166" spans="1:9" s="23" customFormat="1" ht="21.75" customHeight="1">
      <c r="A166" s="22">
        <v>208</v>
      </c>
      <c r="B166" s="26" t="s">
        <v>87</v>
      </c>
      <c r="C166" s="59">
        <v>150</v>
      </c>
      <c r="D166" s="23">
        <v>21.3</v>
      </c>
      <c r="E166" s="23">
        <v>15.42</v>
      </c>
      <c r="F166" s="23">
        <v>29.22</v>
      </c>
      <c r="G166" s="28">
        <v>281.61</v>
      </c>
      <c r="H166" s="4"/>
      <c r="I166" s="35"/>
    </row>
    <row r="167" spans="1:9" s="23" customFormat="1" ht="21.75" customHeight="1">
      <c r="A167" s="22" t="s">
        <v>11</v>
      </c>
      <c r="B167" s="19" t="s">
        <v>25</v>
      </c>
      <c r="C167" s="19">
        <v>200</v>
      </c>
      <c r="D167" s="23">
        <v>1.0015060240963856</v>
      </c>
      <c r="E167" s="23">
        <v>0</v>
      </c>
      <c r="F167" s="23">
        <v>20.23042168674699</v>
      </c>
      <c r="G167" s="28">
        <f>F167*4+E167*9+D167*4</f>
        <v>84.9277108433735</v>
      </c>
      <c r="H167" s="4"/>
      <c r="I167" s="35"/>
    </row>
    <row r="168" spans="1:9" s="23" customFormat="1" ht="21.75" customHeight="1">
      <c r="A168" s="22"/>
      <c r="B168" s="29" t="s">
        <v>31</v>
      </c>
      <c r="C168" s="30">
        <f>SUM(C166:C167)</f>
        <v>350</v>
      </c>
      <c r="D168" s="30">
        <f>SUM(D166:D167)</f>
        <v>22.301506024096387</v>
      </c>
      <c r="E168" s="30">
        <f>SUM(E166:E167)</f>
        <v>15.42</v>
      </c>
      <c r="F168" s="30">
        <f>SUM(F166:F167)</f>
        <v>49.45042168674699</v>
      </c>
      <c r="G168" s="30">
        <f>SUM(G166:G167)</f>
        <v>366.53771084337353</v>
      </c>
      <c r="H168" s="4"/>
      <c r="I168" s="35"/>
    </row>
    <row r="169" spans="1:9" s="23" customFormat="1" ht="21.75" customHeight="1">
      <c r="A169" s="36"/>
      <c r="B169" s="37" t="s">
        <v>32</v>
      </c>
      <c r="C169" s="38">
        <f>C153+C164+C168</f>
        <v>2122</v>
      </c>
      <c r="D169" s="38">
        <f>D153+D164+D168</f>
        <v>108.3215060240964</v>
      </c>
      <c r="E169" s="38">
        <f>E153+E164+E168</f>
        <v>90.78</v>
      </c>
      <c r="F169" s="38">
        <f>F153+F164+F168</f>
        <v>320.000421686747</v>
      </c>
      <c r="G169" s="38">
        <f>G153+G164+G168</f>
        <v>2223.7577108433734</v>
      </c>
      <c r="H169" s="4"/>
      <c r="I169" s="35"/>
    </row>
    <row r="170" spans="1:7" ht="21.75" customHeight="1">
      <c r="A170" s="15" t="s">
        <v>88</v>
      </c>
      <c r="B170" s="15"/>
      <c r="C170" s="16"/>
      <c r="D170" s="16"/>
      <c r="E170" s="16"/>
      <c r="F170" s="16"/>
      <c r="G170" s="16"/>
    </row>
    <row r="171" spans="1:9" s="23" customFormat="1" ht="21.75" customHeight="1">
      <c r="A171" s="22"/>
      <c r="B171" s="18" t="s">
        <v>10</v>
      </c>
      <c r="C171" s="19"/>
      <c r="H171" s="4"/>
      <c r="I171" s="35"/>
    </row>
    <row r="172" spans="1:9" s="23" customFormat="1" ht="21.75" customHeight="1">
      <c r="A172" s="22">
        <v>78</v>
      </c>
      <c r="B172" s="19" t="s">
        <v>89</v>
      </c>
      <c r="C172" s="19">
        <v>100</v>
      </c>
      <c r="D172" s="23">
        <v>3.15</v>
      </c>
      <c r="E172" s="23">
        <v>0.13</v>
      </c>
      <c r="F172" s="23">
        <v>30.5</v>
      </c>
      <c r="G172" s="23">
        <v>247.07</v>
      </c>
      <c r="H172" s="4"/>
      <c r="I172" s="35"/>
    </row>
    <row r="173" spans="1:9" s="23" customFormat="1" ht="21.75" customHeight="1">
      <c r="A173" s="22">
        <v>492</v>
      </c>
      <c r="B173" s="19" t="s">
        <v>90</v>
      </c>
      <c r="C173" s="19">
        <v>185</v>
      </c>
      <c r="D173" s="23">
        <v>27.71</v>
      </c>
      <c r="E173" s="23">
        <v>9.58</v>
      </c>
      <c r="F173" s="23">
        <v>33.72</v>
      </c>
      <c r="G173" s="23">
        <v>279.97</v>
      </c>
      <c r="H173" s="4"/>
      <c r="I173" s="35"/>
    </row>
    <row r="174" spans="1:9" s="23" customFormat="1" ht="21.75" customHeight="1">
      <c r="A174" s="22">
        <v>388</v>
      </c>
      <c r="B174" s="19" t="s">
        <v>53</v>
      </c>
      <c r="C174" s="27">
        <v>200</v>
      </c>
      <c r="D174" s="28">
        <v>0.68</v>
      </c>
      <c r="E174" s="28">
        <v>0.56</v>
      </c>
      <c r="F174" s="28">
        <v>20.77</v>
      </c>
      <c r="G174" s="3">
        <v>88.2</v>
      </c>
      <c r="H174" s="4"/>
      <c r="I174" s="35"/>
    </row>
    <row r="175" spans="1:9" s="23" customFormat="1" ht="21.75" customHeight="1">
      <c r="A175" s="22"/>
      <c r="B175" s="19" t="s">
        <v>17</v>
      </c>
      <c r="C175" s="19">
        <v>40</v>
      </c>
      <c r="D175" s="23">
        <v>2.24</v>
      </c>
      <c r="E175" s="23">
        <v>0.88</v>
      </c>
      <c r="F175" s="23">
        <v>19.76</v>
      </c>
      <c r="G175" s="28">
        <v>93.29</v>
      </c>
      <c r="H175" s="4"/>
      <c r="I175" s="35"/>
    </row>
    <row r="176" spans="1:9" s="23" customFormat="1" ht="21.75" customHeight="1">
      <c r="A176" s="22"/>
      <c r="B176" s="19" t="s">
        <v>18</v>
      </c>
      <c r="C176" s="19">
        <v>50</v>
      </c>
      <c r="D176" s="3">
        <v>3.95</v>
      </c>
      <c r="E176" s="3">
        <v>1</v>
      </c>
      <c r="F176" s="3">
        <v>24.15</v>
      </c>
      <c r="G176" s="28">
        <v>116.89</v>
      </c>
      <c r="H176" s="4"/>
      <c r="I176" s="35"/>
    </row>
    <row r="177" spans="1:9" s="23" customFormat="1" ht="21.75" customHeight="1">
      <c r="A177" s="51"/>
      <c r="B177" s="29" t="s">
        <v>19</v>
      </c>
      <c r="C177" s="30">
        <f>SUM(C172:C176)</f>
        <v>575</v>
      </c>
      <c r="D177" s="30">
        <f>SUM(D172:D176)</f>
        <v>37.730000000000004</v>
      </c>
      <c r="E177" s="30">
        <f>SUM(E172:E176)</f>
        <v>12.150000000000002</v>
      </c>
      <c r="F177" s="30">
        <f>SUM(F172:F176)</f>
        <v>128.9</v>
      </c>
      <c r="G177" s="30">
        <f>SUM(G172:G176)</f>
        <v>825.4200000000001</v>
      </c>
      <c r="H177" s="4"/>
      <c r="I177" s="35"/>
    </row>
    <row r="178" spans="1:9" s="23" customFormat="1" ht="21.75" customHeight="1">
      <c r="A178" s="42"/>
      <c r="B178" s="18" t="s">
        <v>20</v>
      </c>
      <c r="C178" s="19"/>
      <c r="D178" s="19"/>
      <c r="E178" s="19"/>
      <c r="F178" s="19"/>
      <c r="G178" s="19"/>
      <c r="H178" s="4"/>
      <c r="I178" s="35"/>
    </row>
    <row r="179" spans="1:9" s="23" customFormat="1" ht="21.75" customHeight="1">
      <c r="A179" s="22">
        <v>132</v>
      </c>
      <c r="B179" s="26" t="s">
        <v>91</v>
      </c>
      <c r="C179" s="19">
        <v>250</v>
      </c>
      <c r="D179" s="23">
        <v>2.02</v>
      </c>
      <c r="E179" s="23">
        <v>10.18</v>
      </c>
      <c r="F179" s="23">
        <v>11.98</v>
      </c>
      <c r="G179" s="28">
        <v>107.25</v>
      </c>
      <c r="H179" s="4"/>
      <c r="I179" s="35"/>
    </row>
    <row r="180" spans="1:9" s="23" customFormat="1" ht="21.75" customHeight="1">
      <c r="A180" s="22">
        <v>223</v>
      </c>
      <c r="B180" s="19" t="s">
        <v>46</v>
      </c>
      <c r="C180" s="19">
        <v>180</v>
      </c>
      <c r="D180" s="3">
        <v>51.25</v>
      </c>
      <c r="E180" s="3">
        <v>20.08</v>
      </c>
      <c r="F180" s="3">
        <v>50.4</v>
      </c>
      <c r="G180" s="3">
        <v>486</v>
      </c>
      <c r="H180" s="4"/>
      <c r="I180" s="35"/>
    </row>
    <row r="181" spans="1:9" s="23" customFormat="1" ht="21.75" customHeight="1">
      <c r="A181" s="22" t="s">
        <v>11</v>
      </c>
      <c r="B181" s="19" t="s">
        <v>92</v>
      </c>
      <c r="C181" s="19">
        <v>200</v>
      </c>
      <c r="D181" s="28">
        <v>11.6</v>
      </c>
      <c r="E181" s="28">
        <v>5</v>
      </c>
      <c r="F181" s="28">
        <v>8.4</v>
      </c>
      <c r="G181" s="3">
        <v>102</v>
      </c>
      <c r="H181" s="4"/>
      <c r="I181" s="35"/>
    </row>
    <row r="182" spans="1:9" s="23" customFormat="1" ht="21.75" customHeight="1">
      <c r="A182" s="22"/>
      <c r="B182" s="19" t="s">
        <v>37</v>
      </c>
      <c r="C182" s="19">
        <v>200</v>
      </c>
      <c r="D182" s="28">
        <v>1.56</v>
      </c>
      <c r="E182" s="28">
        <v>0.7</v>
      </c>
      <c r="F182" s="28">
        <v>40.17</v>
      </c>
      <c r="G182" s="23">
        <v>179.13</v>
      </c>
      <c r="H182" s="4"/>
      <c r="I182" s="35"/>
    </row>
    <row r="183" spans="1:9" s="23" customFormat="1" ht="21.75" customHeight="1">
      <c r="A183" s="22"/>
      <c r="B183" s="19" t="s">
        <v>18</v>
      </c>
      <c r="C183" s="19">
        <v>60</v>
      </c>
      <c r="D183" s="3">
        <v>3.36</v>
      </c>
      <c r="E183" s="3">
        <v>1.32</v>
      </c>
      <c r="F183" s="3">
        <v>29.64</v>
      </c>
      <c r="G183" s="28">
        <v>137.94</v>
      </c>
      <c r="H183" s="4"/>
      <c r="I183" s="35"/>
    </row>
    <row r="184" spans="1:9" s="23" customFormat="1" ht="21.75" customHeight="1">
      <c r="A184" s="22"/>
      <c r="B184" s="19" t="s">
        <v>17</v>
      </c>
      <c r="C184" s="19">
        <v>50</v>
      </c>
      <c r="D184" s="23">
        <v>3.32</v>
      </c>
      <c r="E184" s="23">
        <v>0.6000000000000001</v>
      </c>
      <c r="F184" s="23">
        <v>20.9</v>
      </c>
      <c r="G184" s="28">
        <v>105.6</v>
      </c>
      <c r="H184" s="4"/>
      <c r="I184" s="35"/>
    </row>
    <row r="185" spans="1:9" s="23" customFormat="1" ht="21.75" customHeight="1">
      <c r="A185" s="22"/>
      <c r="B185" s="29" t="s">
        <v>27</v>
      </c>
      <c r="C185" s="30">
        <f>SUM(C179:C184)</f>
        <v>940</v>
      </c>
      <c r="D185" s="30">
        <f>SUM(D179:D184)</f>
        <v>73.10999999999999</v>
      </c>
      <c r="E185" s="30">
        <f>SUM(E179:E184)</f>
        <v>37.879999999999995</v>
      </c>
      <c r="F185" s="30">
        <f>SUM(F179:F184)</f>
        <v>161.49</v>
      </c>
      <c r="G185" s="30">
        <f>SUM(G179:G184)</f>
        <v>1117.92</v>
      </c>
      <c r="H185" s="4"/>
      <c r="I185" s="35"/>
    </row>
    <row r="186" spans="1:9" s="23" customFormat="1" ht="21.75" customHeight="1">
      <c r="A186" s="22"/>
      <c r="B186" s="18" t="s">
        <v>28</v>
      </c>
      <c r="C186" s="19"/>
      <c r="G186" s="28"/>
      <c r="H186" s="4"/>
      <c r="I186" s="35"/>
    </row>
    <row r="187" spans="1:9" s="23" customFormat="1" ht="21.75" customHeight="1">
      <c r="A187" s="22">
        <v>15</v>
      </c>
      <c r="B187" s="26" t="s">
        <v>93</v>
      </c>
      <c r="C187" s="19">
        <v>20</v>
      </c>
      <c r="D187" s="23">
        <v>9.28</v>
      </c>
      <c r="E187" s="23">
        <v>8.85</v>
      </c>
      <c r="F187" s="23">
        <v>0</v>
      </c>
      <c r="G187" s="32">
        <v>72</v>
      </c>
      <c r="H187" s="4"/>
      <c r="I187" s="35"/>
    </row>
    <row r="188" spans="1:9" s="23" customFormat="1" ht="21.75" customHeight="1">
      <c r="A188" s="22">
        <v>120</v>
      </c>
      <c r="B188" s="19" t="s">
        <v>29</v>
      </c>
      <c r="C188" s="19">
        <v>200</v>
      </c>
      <c r="D188" s="23">
        <v>7.08</v>
      </c>
      <c r="E188" s="23">
        <v>4.04</v>
      </c>
      <c r="F188" s="23">
        <v>14.36</v>
      </c>
      <c r="G188" s="31">
        <v>120</v>
      </c>
      <c r="H188" s="4"/>
      <c r="I188" s="35"/>
    </row>
    <row r="189" spans="1:9" s="23" customFormat="1" ht="21.75" customHeight="1">
      <c r="A189" s="22" t="s">
        <v>14</v>
      </c>
      <c r="B189" s="19" t="s">
        <v>70</v>
      </c>
      <c r="C189" s="19">
        <v>200</v>
      </c>
      <c r="D189" s="28">
        <v>4.07</v>
      </c>
      <c r="E189" s="28">
        <v>3.5</v>
      </c>
      <c r="F189" s="28">
        <v>17.5</v>
      </c>
      <c r="G189" s="52">
        <f>F189*4+E189*9+D189*4</f>
        <v>117.78</v>
      </c>
      <c r="H189" s="4"/>
      <c r="I189" s="35"/>
    </row>
    <row r="190" spans="1:9" s="23" customFormat="1" ht="21.75" customHeight="1">
      <c r="A190" s="22"/>
      <c r="B190" s="19" t="s">
        <v>18</v>
      </c>
      <c r="C190" s="19">
        <v>40</v>
      </c>
      <c r="D190" s="3">
        <v>3.16</v>
      </c>
      <c r="E190" s="3">
        <v>0.8</v>
      </c>
      <c r="F190" s="3">
        <v>19.32</v>
      </c>
      <c r="G190" s="28">
        <v>93.52</v>
      </c>
      <c r="H190" s="4"/>
      <c r="I190" s="35"/>
    </row>
    <row r="191" spans="1:9" s="23" customFormat="1" ht="21.75" customHeight="1">
      <c r="A191" s="22"/>
      <c r="B191" s="29" t="s">
        <v>31</v>
      </c>
      <c r="C191" s="30">
        <f>SUM(C187:C190)</f>
        <v>460</v>
      </c>
      <c r="D191" s="30">
        <f>SUM(D187:D190)</f>
        <v>23.59</v>
      </c>
      <c r="E191" s="30">
        <f>SUM(E187:E190)</f>
        <v>17.189999999999998</v>
      </c>
      <c r="F191" s="30">
        <f>SUM(F187:F190)</f>
        <v>51.18</v>
      </c>
      <c r="G191" s="30">
        <f>SUM(G187:G190)</f>
        <v>403.3</v>
      </c>
      <c r="H191" s="4"/>
      <c r="I191" s="35"/>
    </row>
    <row r="192" spans="1:9" s="23" customFormat="1" ht="21.75" customHeight="1">
      <c r="A192" s="36"/>
      <c r="B192" s="37" t="s">
        <v>32</v>
      </c>
      <c r="C192" s="38">
        <f>C177+C185+C191</f>
        <v>1975</v>
      </c>
      <c r="D192" s="38">
        <f>D177+D185+D191</f>
        <v>134.42999999999998</v>
      </c>
      <c r="E192" s="38">
        <f>E177+E185+E191</f>
        <v>67.22</v>
      </c>
      <c r="F192" s="38">
        <f>F177+F185+F191</f>
        <v>341.57</v>
      </c>
      <c r="G192" s="38">
        <f>G177+G185+G191</f>
        <v>2346.6400000000003</v>
      </c>
      <c r="H192" s="4"/>
      <c r="I192" s="35"/>
    </row>
    <row r="193" spans="1:9" s="23" customFormat="1" ht="21.75" customHeight="1">
      <c r="A193" s="15" t="s">
        <v>94</v>
      </c>
      <c r="B193" s="15"/>
      <c r="C193" s="16"/>
      <c r="D193" s="16"/>
      <c r="E193" s="16"/>
      <c r="F193" s="16"/>
      <c r="G193" s="16"/>
      <c r="H193" s="4"/>
      <c r="I193" s="35"/>
    </row>
    <row r="194" spans="1:9" s="23" customFormat="1" ht="21.75" customHeight="1">
      <c r="A194" s="42"/>
      <c r="B194" s="43" t="s">
        <v>10</v>
      </c>
      <c r="C194" s="19"/>
      <c r="D194" s="19"/>
      <c r="E194" s="19"/>
      <c r="F194" s="19"/>
      <c r="G194" s="19"/>
      <c r="H194" s="4"/>
      <c r="I194" s="35"/>
    </row>
    <row r="195" spans="1:9" s="23" customFormat="1" ht="21.75" customHeight="1">
      <c r="A195" s="22" t="s">
        <v>11</v>
      </c>
      <c r="B195" s="19" t="s">
        <v>12</v>
      </c>
      <c r="C195" s="19">
        <v>100</v>
      </c>
      <c r="D195" s="23">
        <v>3.52</v>
      </c>
      <c r="E195" s="23">
        <v>1.62</v>
      </c>
      <c r="F195" s="23">
        <v>7.08</v>
      </c>
      <c r="G195" s="23">
        <v>56.18</v>
      </c>
      <c r="H195" s="4"/>
      <c r="I195" s="35"/>
    </row>
    <row r="196" spans="1:9" s="23" customFormat="1" ht="21.75" customHeight="1">
      <c r="A196" s="22">
        <v>235</v>
      </c>
      <c r="B196" s="19" t="s">
        <v>68</v>
      </c>
      <c r="C196" s="19">
        <v>100</v>
      </c>
      <c r="D196" s="28">
        <v>23.72</v>
      </c>
      <c r="E196" s="28">
        <v>20.54</v>
      </c>
      <c r="F196" s="28">
        <v>8.31</v>
      </c>
      <c r="G196" s="23">
        <v>209.09</v>
      </c>
      <c r="H196" s="4"/>
      <c r="I196" s="35"/>
    </row>
    <row r="197" spans="1:9" s="23" customFormat="1" ht="21.75" customHeight="1">
      <c r="A197" s="22">
        <v>310</v>
      </c>
      <c r="B197" s="19" t="s">
        <v>95</v>
      </c>
      <c r="C197" s="19">
        <v>180</v>
      </c>
      <c r="D197" s="23">
        <v>3.47</v>
      </c>
      <c r="E197" s="23">
        <v>5.89</v>
      </c>
      <c r="F197" s="23">
        <v>27.61</v>
      </c>
      <c r="G197" s="23">
        <v>170.82</v>
      </c>
      <c r="H197" s="4"/>
      <c r="I197" s="35"/>
    </row>
    <row r="198" spans="1:9" s="23" customFormat="1" ht="21.75" customHeight="1">
      <c r="A198" s="22" t="s">
        <v>11</v>
      </c>
      <c r="B198" s="19" t="s">
        <v>25</v>
      </c>
      <c r="C198" s="19">
        <v>200</v>
      </c>
      <c r="D198" s="23">
        <v>1.0015060240963856</v>
      </c>
      <c r="E198" s="23">
        <v>0</v>
      </c>
      <c r="F198" s="23">
        <v>20.23042168674699</v>
      </c>
      <c r="G198" s="23">
        <v>84.9277108433735</v>
      </c>
      <c r="H198" s="4"/>
      <c r="I198" s="35"/>
    </row>
    <row r="199" spans="1:9" s="23" customFormat="1" ht="21.75" customHeight="1">
      <c r="A199" s="22"/>
      <c r="B199" s="19" t="s">
        <v>26</v>
      </c>
      <c r="C199" s="19">
        <v>22</v>
      </c>
      <c r="D199" s="23">
        <v>1.78</v>
      </c>
      <c r="E199" s="28">
        <v>4.29</v>
      </c>
      <c r="F199" s="28">
        <v>15.66</v>
      </c>
      <c r="G199" s="23">
        <v>91.08</v>
      </c>
      <c r="H199" s="4"/>
      <c r="I199" s="35"/>
    </row>
    <row r="200" spans="1:9" s="23" customFormat="1" ht="21.75" customHeight="1">
      <c r="A200" s="22"/>
      <c r="B200" s="19" t="s">
        <v>16</v>
      </c>
      <c r="C200" s="19">
        <v>100</v>
      </c>
      <c r="D200" s="28">
        <v>0.4</v>
      </c>
      <c r="E200" s="28">
        <v>0.4</v>
      </c>
      <c r="F200" s="28">
        <v>9.8</v>
      </c>
      <c r="G200" s="23">
        <v>47</v>
      </c>
      <c r="H200" s="4"/>
      <c r="I200" s="35"/>
    </row>
    <row r="201" spans="1:9" s="23" customFormat="1" ht="21.75" customHeight="1">
      <c r="A201" s="22"/>
      <c r="B201" s="19" t="s">
        <v>17</v>
      </c>
      <c r="C201" s="19">
        <v>40</v>
      </c>
      <c r="D201" s="23">
        <v>2.24</v>
      </c>
      <c r="E201" s="23">
        <v>0.88</v>
      </c>
      <c r="F201" s="23">
        <v>19.76</v>
      </c>
      <c r="G201" s="28">
        <v>93.29</v>
      </c>
      <c r="H201" s="4"/>
      <c r="I201" s="35"/>
    </row>
    <row r="202" spans="1:9" s="23" customFormat="1" ht="21.75" customHeight="1">
      <c r="A202" s="22"/>
      <c r="B202" s="19" t="s">
        <v>18</v>
      </c>
      <c r="C202" s="19">
        <v>50</v>
      </c>
      <c r="D202" s="3">
        <v>3.95</v>
      </c>
      <c r="E202" s="3">
        <v>1</v>
      </c>
      <c r="F202" s="3">
        <v>24.15</v>
      </c>
      <c r="G202" s="28">
        <v>116.89</v>
      </c>
      <c r="H202" s="4"/>
      <c r="I202" s="35"/>
    </row>
    <row r="203" spans="1:9" s="23" customFormat="1" ht="21.75" customHeight="1">
      <c r="A203" s="51"/>
      <c r="B203" s="29" t="s">
        <v>19</v>
      </c>
      <c r="C203" s="30">
        <f>SUM(C195:C202)</f>
        <v>792</v>
      </c>
      <c r="D203" s="30">
        <f>SUM(D195:D202)</f>
        <v>40.08150602409639</v>
      </c>
      <c r="E203" s="30">
        <f>SUM(E195:E202)</f>
        <v>34.62</v>
      </c>
      <c r="F203" s="30">
        <f>SUM(F195:F202)</f>
        <v>132.600421686747</v>
      </c>
      <c r="G203" s="30">
        <f>SUM(G195:G202)</f>
        <v>869.2777108433734</v>
      </c>
      <c r="H203" s="4"/>
      <c r="I203" s="35"/>
    </row>
    <row r="204" spans="1:9" s="23" customFormat="1" ht="21.75" customHeight="1">
      <c r="A204" s="42"/>
      <c r="B204" s="18" t="s">
        <v>20</v>
      </c>
      <c r="C204" s="19"/>
      <c r="D204" s="19"/>
      <c r="E204" s="19"/>
      <c r="F204" s="19"/>
      <c r="G204" s="19"/>
      <c r="H204" s="4"/>
      <c r="I204" s="35"/>
    </row>
    <row r="205" spans="1:9" s="23" customFormat="1" ht="21.75" customHeight="1">
      <c r="A205" s="22" t="s">
        <v>21</v>
      </c>
      <c r="B205" s="19" t="s">
        <v>22</v>
      </c>
      <c r="C205" s="19">
        <v>100</v>
      </c>
      <c r="D205" s="23">
        <v>1.12</v>
      </c>
      <c r="E205" s="23">
        <v>0.083</v>
      </c>
      <c r="F205" s="23">
        <v>3.5</v>
      </c>
      <c r="G205" s="23">
        <v>20</v>
      </c>
      <c r="H205" s="4"/>
      <c r="I205" s="35"/>
    </row>
    <row r="206" spans="1:9" s="23" customFormat="1" ht="21.75" customHeight="1">
      <c r="A206" s="22">
        <v>110</v>
      </c>
      <c r="B206" s="19" t="s">
        <v>23</v>
      </c>
      <c r="C206" s="19">
        <v>250</v>
      </c>
      <c r="D206" s="23">
        <v>1.8</v>
      </c>
      <c r="E206" s="23">
        <v>9.84</v>
      </c>
      <c r="F206" s="23">
        <v>10.93</v>
      </c>
      <c r="G206" s="31">
        <v>103.75</v>
      </c>
      <c r="H206" s="4"/>
      <c r="I206" s="35"/>
    </row>
    <row r="207" spans="1:9" s="23" customFormat="1" ht="21.75" customHeight="1">
      <c r="A207" s="49" t="s">
        <v>96</v>
      </c>
      <c r="B207" s="60" t="s">
        <v>97</v>
      </c>
      <c r="C207" s="19">
        <v>200</v>
      </c>
      <c r="D207" s="19">
        <v>35.32</v>
      </c>
      <c r="E207" s="19">
        <v>28</v>
      </c>
      <c r="F207" s="19">
        <v>17.72</v>
      </c>
      <c r="G207" s="19">
        <v>349.12</v>
      </c>
      <c r="H207" s="4"/>
      <c r="I207" s="35"/>
    </row>
    <row r="208" spans="1:9" s="23" customFormat="1" ht="21.75" customHeight="1">
      <c r="A208" s="22" t="s">
        <v>14</v>
      </c>
      <c r="B208" s="19" t="s">
        <v>15</v>
      </c>
      <c r="C208" s="19">
        <v>200</v>
      </c>
      <c r="D208" s="23">
        <v>3.17</v>
      </c>
      <c r="E208" s="23">
        <v>2.78</v>
      </c>
      <c r="F208" s="23">
        <v>15.95</v>
      </c>
      <c r="G208" s="23">
        <v>100.6</v>
      </c>
      <c r="H208" s="4"/>
      <c r="I208" s="35"/>
    </row>
    <row r="209" spans="1:9" s="23" customFormat="1" ht="21.75" customHeight="1">
      <c r="A209" s="22"/>
      <c r="B209" s="19" t="s">
        <v>18</v>
      </c>
      <c r="C209" s="19">
        <v>60</v>
      </c>
      <c r="D209" s="3">
        <v>3.36</v>
      </c>
      <c r="E209" s="3">
        <v>1.32</v>
      </c>
      <c r="F209" s="3">
        <v>29.64</v>
      </c>
      <c r="G209" s="28">
        <v>137.94</v>
      </c>
      <c r="H209" s="4"/>
      <c r="I209" s="35"/>
    </row>
    <row r="210" spans="1:9" s="23" customFormat="1" ht="21.75" customHeight="1">
      <c r="A210" s="22"/>
      <c r="B210" s="19" t="s">
        <v>17</v>
      </c>
      <c r="C210" s="19">
        <v>50</v>
      </c>
      <c r="D210" s="23">
        <v>3.32</v>
      </c>
      <c r="E210" s="23">
        <v>0.6000000000000001</v>
      </c>
      <c r="F210" s="23">
        <v>20.9</v>
      </c>
      <c r="G210" s="28">
        <v>105.6</v>
      </c>
      <c r="H210" s="4"/>
      <c r="I210" s="35"/>
    </row>
    <row r="211" spans="1:9" s="23" customFormat="1" ht="21.75" customHeight="1">
      <c r="A211" s="22"/>
      <c r="B211" s="29" t="s">
        <v>27</v>
      </c>
      <c r="C211" s="30">
        <f>SUM(C205:C210)</f>
        <v>860</v>
      </c>
      <c r="D211" s="30">
        <f>SUM(D205:D210)</f>
        <v>48.089999999999996</v>
      </c>
      <c r="E211" s="30">
        <f>SUM(E205:E210)</f>
        <v>42.623000000000005</v>
      </c>
      <c r="F211" s="30">
        <f>SUM(F205:F210)</f>
        <v>98.63999999999999</v>
      </c>
      <c r="G211" s="30">
        <f>SUM(G205:G210)</f>
        <v>817.0100000000001</v>
      </c>
      <c r="H211" s="4"/>
      <c r="I211" s="35"/>
    </row>
    <row r="212" spans="1:9" s="23" customFormat="1" ht="21.75" customHeight="1">
      <c r="A212" s="22"/>
      <c r="B212" s="18" t="s">
        <v>28</v>
      </c>
      <c r="C212" s="19"/>
      <c r="G212" s="28"/>
      <c r="H212" s="4"/>
      <c r="I212" s="35"/>
    </row>
    <row r="213" spans="1:9" s="23" customFormat="1" ht="21.75" customHeight="1">
      <c r="A213" s="22">
        <v>401</v>
      </c>
      <c r="B213" s="19" t="s">
        <v>98</v>
      </c>
      <c r="C213" s="19">
        <v>150</v>
      </c>
      <c r="D213" s="23">
        <v>15.16</v>
      </c>
      <c r="E213" s="23">
        <v>19.02</v>
      </c>
      <c r="F213" s="23">
        <v>64.04</v>
      </c>
      <c r="G213" s="28">
        <v>400.59</v>
      </c>
      <c r="H213" s="4"/>
      <c r="I213" s="35"/>
    </row>
    <row r="214" spans="1:9" s="23" customFormat="1" ht="21.75" customHeight="1">
      <c r="A214" s="22">
        <v>378</v>
      </c>
      <c r="B214" s="19" t="s">
        <v>36</v>
      </c>
      <c r="C214" s="19">
        <v>200</v>
      </c>
      <c r="D214" s="23">
        <v>1.52</v>
      </c>
      <c r="E214" s="23">
        <v>1.35</v>
      </c>
      <c r="F214" s="23">
        <v>15.9</v>
      </c>
      <c r="G214" s="28">
        <v>81.83</v>
      </c>
      <c r="H214" s="4"/>
      <c r="I214" s="35"/>
    </row>
    <row r="215" spans="1:9" s="23" customFormat="1" ht="21.75" customHeight="1">
      <c r="A215" s="22"/>
      <c r="B215" s="29" t="s">
        <v>31</v>
      </c>
      <c r="C215" s="61">
        <f>SUM(C213:C214)</f>
        <v>350</v>
      </c>
      <c r="D215" s="61">
        <f>SUM(D213:D214)</f>
        <v>16.68</v>
      </c>
      <c r="E215" s="61">
        <f>SUM(E213:E214)</f>
        <v>20.37</v>
      </c>
      <c r="F215" s="61">
        <f>SUM(F213:F214)</f>
        <v>79.94000000000001</v>
      </c>
      <c r="G215" s="61">
        <f>SUM(G213:G214)</f>
        <v>482.41999999999996</v>
      </c>
      <c r="H215" s="4"/>
      <c r="I215" s="35"/>
    </row>
    <row r="216" spans="1:9" s="23" customFormat="1" ht="21.75" customHeight="1">
      <c r="A216" s="36"/>
      <c r="B216" s="37" t="s">
        <v>32</v>
      </c>
      <c r="C216" s="38">
        <f>C203+C211+C215</f>
        <v>2002</v>
      </c>
      <c r="D216" s="38">
        <f>D203+D211+D215</f>
        <v>104.85150602409638</v>
      </c>
      <c r="E216" s="38">
        <f>E203+E211+E215</f>
        <v>97.613</v>
      </c>
      <c r="F216" s="38">
        <f>F203+F211+F215</f>
        <v>311.180421686747</v>
      </c>
      <c r="G216" s="38">
        <f>G203+G211+G215</f>
        <v>2168.7077108433737</v>
      </c>
      <c r="H216" s="4"/>
      <c r="I216" s="35"/>
    </row>
    <row r="217" spans="1:9" s="63" customFormat="1" ht="21.75" customHeight="1">
      <c r="A217" s="15" t="s">
        <v>99</v>
      </c>
      <c r="B217" s="15"/>
      <c r="C217" s="16"/>
      <c r="D217" s="16"/>
      <c r="E217" s="16"/>
      <c r="F217" s="16"/>
      <c r="G217" s="16"/>
      <c r="H217" s="4"/>
      <c r="I217" s="62"/>
    </row>
    <row r="218" spans="1:9" s="63" customFormat="1" ht="21.75" customHeight="1">
      <c r="A218" s="42"/>
      <c r="B218" s="43" t="s">
        <v>10</v>
      </c>
      <c r="C218" s="19"/>
      <c r="D218" s="19"/>
      <c r="E218" s="19"/>
      <c r="F218" s="19"/>
      <c r="G218" s="19"/>
      <c r="H218" s="4"/>
      <c r="I218" s="62"/>
    </row>
    <row r="219" spans="1:7" ht="21.75" customHeight="1">
      <c r="A219" s="22" t="s">
        <v>11</v>
      </c>
      <c r="B219" s="19" t="s">
        <v>100</v>
      </c>
      <c r="C219" s="19">
        <v>100</v>
      </c>
      <c r="D219" s="23">
        <v>0.93</v>
      </c>
      <c r="E219" s="23">
        <v>0.13</v>
      </c>
      <c r="F219" s="23">
        <v>2.53</v>
      </c>
      <c r="G219" s="23">
        <v>25.02</v>
      </c>
    </row>
    <row r="220" spans="1:7" ht="21.75" customHeight="1">
      <c r="A220" s="22">
        <v>255</v>
      </c>
      <c r="B220" s="19" t="s">
        <v>101</v>
      </c>
      <c r="C220" s="19">
        <v>120</v>
      </c>
      <c r="D220" s="28">
        <v>36.8</v>
      </c>
      <c r="E220" s="28">
        <v>20.46</v>
      </c>
      <c r="F220" s="28">
        <v>4.22</v>
      </c>
      <c r="G220" s="3">
        <v>205.2</v>
      </c>
    </row>
    <row r="221" spans="1:7" ht="21.75" customHeight="1">
      <c r="A221" s="22">
        <v>303</v>
      </c>
      <c r="B221" s="19" t="s">
        <v>60</v>
      </c>
      <c r="C221" s="19">
        <v>180</v>
      </c>
      <c r="D221" s="23">
        <v>5.56</v>
      </c>
      <c r="E221" s="23">
        <v>7.45</v>
      </c>
      <c r="F221" s="23">
        <v>24.62</v>
      </c>
      <c r="G221" s="52">
        <v>174.6</v>
      </c>
    </row>
    <row r="222" spans="1:7" ht="21.75" customHeight="1">
      <c r="A222" s="22" t="s">
        <v>14</v>
      </c>
      <c r="B222" s="19" t="s">
        <v>42</v>
      </c>
      <c r="C222" s="19">
        <v>200</v>
      </c>
      <c r="D222" s="23">
        <v>1.04</v>
      </c>
      <c r="E222" s="23">
        <v>0.6000000000000001</v>
      </c>
      <c r="F222" s="23">
        <v>10.2</v>
      </c>
      <c r="G222" s="23">
        <f>F222*4+E222*9+D222*4</f>
        <v>50.36</v>
      </c>
    </row>
    <row r="223" spans="1:7" ht="21.75" customHeight="1">
      <c r="A223" s="22"/>
      <c r="B223" s="19" t="s">
        <v>37</v>
      </c>
      <c r="C223" s="19">
        <v>100</v>
      </c>
      <c r="D223" s="28">
        <v>0.4</v>
      </c>
      <c r="E223" s="28">
        <v>0.4</v>
      </c>
      <c r="F223" s="28">
        <v>9.8</v>
      </c>
      <c r="G223" s="23">
        <v>47</v>
      </c>
    </row>
    <row r="224" spans="1:7" ht="21.75" customHeight="1">
      <c r="A224" s="22"/>
      <c r="B224" s="19" t="s">
        <v>17</v>
      </c>
      <c r="C224" s="19">
        <v>40</v>
      </c>
      <c r="D224" s="23">
        <v>2.24</v>
      </c>
      <c r="E224" s="23">
        <v>0.88</v>
      </c>
      <c r="F224" s="23">
        <v>19.76</v>
      </c>
      <c r="G224" s="28">
        <v>93.29</v>
      </c>
    </row>
    <row r="225" spans="1:7" ht="21.75" customHeight="1">
      <c r="A225" s="22"/>
      <c r="B225" s="19" t="s">
        <v>18</v>
      </c>
      <c r="C225" s="19">
        <v>50</v>
      </c>
      <c r="D225" s="3">
        <v>3.95</v>
      </c>
      <c r="E225" s="3">
        <v>1</v>
      </c>
      <c r="F225" s="3">
        <v>24.15</v>
      </c>
      <c r="G225" s="28">
        <v>116.89</v>
      </c>
    </row>
    <row r="226" spans="1:7" ht="21.75" customHeight="1">
      <c r="A226" s="51"/>
      <c r="B226" s="29" t="s">
        <v>19</v>
      </c>
      <c r="C226" s="30">
        <f>SUM(C219:C225)</f>
        <v>790</v>
      </c>
      <c r="D226" s="30">
        <f>SUM(D219:D225)</f>
        <v>50.92</v>
      </c>
      <c r="E226" s="30">
        <f>SUM(E219:E225)</f>
        <v>30.919999999999998</v>
      </c>
      <c r="F226" s="30">
        <f>SUM(F219:F225)</f>
        <v>95.28</v>
      </c>
      <c r="G226" s="30">
        <f>SUM(G219:G225)</f>
        <v>712.3599999999999</v>
      </c>
    </row>
    <row r="227" spans="1:7" ht="21.75" customHeight="1">
      <c r="A227" s="42"/>
      <c r="B227" s="18" t="s">
        <v>20</v>
      </c>
      <c r="C227" s="19"/>
      <c r="D227" s="19"/>
      <c r="E227" s="19"/>
      <c r="F227" s="19"/>
      <c r="G227" s="19"/>
    </row>
    <row r="228" spans="1:7" ht="21.75" customHeight="1">
      <c r="A228" s="22" t="s">
        <v>21</v>
      </c>
      <c r="B228" s="19" t="s">
        <v>102</v>
      </c>
      <c r="C228" s="19">
        <v>100</v>
      </c>
      <c r="D228" s="23">
        <v>0.82</v>
      </c>
      <c r="E228" s="23">
        <v>0.2</v>
      </c>
      <c r="F228" s="23">
        <v>1.7</v>
      </c>
      <c r="G228" s="23">
        <v>10</v>
      </c>
    </row>
    <row r="229" spans="1:7" ht="21.75" customHeight="1">
      <c r="A229" s="22">
        <v>112</v>
      </c>
      <c r="B229" s="19" t="s">
        <v>103</v>
      </c>
      <c r="C229" s="19">
        <v>250</v>
      </c>
      <c r="D229" s="23">
        <v>2.68</v>
      </c>
      <c r="E229" s="19">
        <v>5.67</v>
      </c>
      <c r="F229" s="19">
        <v>17.45</v>
      </c>
      <c r="G229" s="23">
        <v>118.25</v>
      </c>
    </row>
    <row r="230" spans="1:7" ht="21.75" customHeight="1">
      <c r="A230" s="49" t="s">
        <v>104</v>
      </c>
      <c r="B230" s="60" t="s">
        <v>105</v>
      </c>
      <c r="C230" s="19">
        <v>100</v>
      </c>
      <c r="D230" s="19">
        <v>42.6</v>
      </c>
      <c r="E230" s="19">
        <v>23.49</v>
      </c>
      <c r="F230" s="19">
        <v>0.45</v>
      </c>
      <c r="G230" s="19">
        <v>298.18</v>
      </c>
    </row>
    <row r="231" spans="1:7" ht="21.75" customHeight="1">
      <c r="A231" s="49" t="s">
        <v>106</v>
      </c>
      <c r="B231" s="60" t="s">
        <v>107</v>
      </c>
      <c r="C231" s="19">
        <v>180</v>
      </c>
      <c r="D231" s="19">
        <v>4.37</v>
      </c>
      <c r="E231" s="19">
        <v>25.55</v>
      </c>
      <c r="F231" s="19">
        <v>27.19</v>
      </c>
      <c r="G231" s="19">
        <v>259.2</v>
      </c>
    </row>
    <row r="232" spans="1:7" ht="21.75" customHeight="1">
      <c r="A232" s="22" t="s">
        <v>11</v>
      </c>
      <c r="B232" s="19" t="s">
        <v>44</v>
      </c>
      <c r="C232" s="19">
        <v>200</v>
      </c>
      <c r="D232" s="23">
        <v>0</v>
      </c>
      <c r="E232" s="23">
        <v>0</v>
      </c>
      <c r="F232" s="23">
        <v>23</v>
      </c>
      <c r="G232" s="28">
        <v>92</v>
      </c>
    </row>
    <row r="233" spans="1:7" ht="21.75" customHeight="1">
      <c r="A233" s="22"/>
      <c r="B233" s="19" t="s">
        <v>18</v>
      </c>
      <c r="C233" s="19">
        <v>60</v>
      </c>
      <c r="D233" s="3">
        <v>3.36</v>
      </c>
      <c r="E233" s="3">
        <v>1.32</v>
      </c>
      <c r="F233" s="3">
        <v>29.64</v>
      </c>
      <c r="G233" s="28">
        <v>137.94</v>
      </c>
    </row>
    <row r="234" spans="1:7" ht="21.75" customHeight="1">
      <c r="A234" s="22"/>
      <c r="B234" s="19" t="s">
        <v>17</v>
      </c>
      <c r="C234" s="19">
        <v>50</v>
      </c>
      <c r="D234" s="23">
        <v>3.32</v>
      </c>
      <c r="E234" s="23">
        <v>0.6000000000000001</v>
      </c>
      <c r="F234" s="23">
        <v>20.9</v>
      </c>
      <c r="G234" s="28">
        <v>105.6</v>
      </c>
    </row>
    <row r="235" spans="1:7" ht="21.75" customHeight="1">
      <c r="A235" s="22"/>
      <c r="B235" s="29" t="s">
        <v>27</v>
      </c>
      <c r="C235" s="30">
        <f>SUM(C228:C234)</f>
        <v>940</v>
      </c>
      <c r="D235" s="30">
        <f>SUM(D228:D234)</f>
        <v>57.15</v>
      </c>
      <c r="E235" s="30">
        <f>SUM(E228:E234)</f>
        <v>56.83</v>
      </c>
      <c r="F235" s="30">
        <f>SUM(F228:F234)</f>
        <v>120.33</v>
      </c>
      <c r="G235" s="30">
        <f>SUM(G228:G234)</f>
        <v>1021.17</v>
      </c>
    </row>
    <row r="236" spans="1:7" ht="21.75" customHeight="1">
      <c r="A236" s="22"/>
      <c r="B236" s="18" t="s">
        <v>28</v>
      </c>
      <c r="C236" s="19"/>
      <c r="D236" s="23"/>
      <c r="E236" s="23"/>
      <c r="F236" s="23"/>
      <c r="G236" s="28"/>
    </row>
    <row r="237" spans="1:7" ht="21.75" customHeight="1">
      <c r="A237" s="22">
        <v>211</v>
      </c>
      <c r="B237" s="26" t="s">
        <v>13</v>
      </c>
      <c r="C237" s="27">
        <v>150</v>
      </c>
      <c r="D237" s="23">
        <v>15.92</v>
      </c>
      <c r="E237" s="23">
        <v>17.42</v>
      </c>
      <c r="F237" s="23">
        <v>2.55</v>
      </c>
      <c r="G237" s="23">
        <v>147.5</v>
      </c>
    </row>
    <row r="238" spans="1:7" ht="21.75" customHeight="1">
      <c r="A238" s="22" t="s">
        <v>11</v>
      </c>
      <c r="B238" s="19" t="s">
        <v>108</v>
      </c>
      <c r="C238" s="19">
        <v>200</v>
      </c>
      <c r="D238" s="28">
        <v>11.6</v>
      </c>
      <c r="E238" s="28">
        <v>5</v>
      </c>
      <c r="F238" s="28">
        <v>8.4</v>
      </c>
      <c r="G238" s="3">
        <v>102</v>
      </c>
    </row>
    <row r="239" spans="1:7" ht="21.75" customHeight="1">
      <c r="A239" s="22"/>
      <c r="B239" s="29" t="s">
        <v>31</v>
      </c>
      <c r="C239" s="30">
        <f>SUM(C237:C238)</f>
        <v>350</v>
      </c>
      <c r="D239" s="30">
        <f>SUM(D237:D238)</f>
        <v>27.52</v>
      </c>
      <c r="E239" s="30">
        <f>SUM(E237:E238)</f>
        <v>22.42</v>
      </c>
      <c r="F239" s="30">
        <f>SUM(F237:F238)</f>
        <v>10.95</v>
      </c>
      <c r="G239" s="30">
        <f>SUM(G237:G238)</f>
        <v>249.5</v>
      </c>
    </row>
    <row r="240" spans="1:9" s="23" customFormat="1" ht="21.75" customHeight="1">
      <c r="A240" s="36"/>
      <c r="B240" s="37" t="s">
        <v>32</v>
      </c>
      <c r="C240" s="38">
        <f>C226+C235+C239</f>
        <v>2080</v>
      </c>
      <c r="D240" s="38">
        <f>D226+D235+D239</f>
        <v>135.59</v>
      </c>
      <c r="E240" s="38">
        <f>E226+E235+E239</f>
        <v>110.17</v>
      </c>
      <c r="F240" s="38">
        <f>F226+F235+F239</f>
        <v>226.56</v>
      </c>
      <c r="G240" s="38">
        <f>G226+G235+G239</f>
        <v>1983.0299999999997</v>
      </c>
      <c r="H240" s="4"/>
      <c r="I240" s="35"/>
    </row>
    <row r="241" spans="1:9" s="63" customFormat="1" ht="15" customHeight="1">
      <c r="A241" s="64"/>
      <c r="B241" s="65"/>
      <c r="C241" s="65"/>
      <c r="D241" s="39"/>
      <c r="E241" s="39"/>
      <c r="F241" s="39"/>
      <c r="G241" s="39"/>
      <c r="H241" s="4"/>
      <c r="I241" s="62"/>
    </row>
    <row r="242" spans="1:7" ht="21.75" customHeight="1">
      <c r="A242" s="66"/>
      <c r="B242" s="63"/>
      <c r="D242" s="14" t="s">
        <v>4</v>
      </c>
      <c r="E242" s="14"/>
      <c r="F242" s="14"/>
      <c r="G242" s="14" t="s">
        <v>5</v>
      </c>
    </row>
    <row r="243" spans="1:9" s="3" customFormat="1" ht="12.75" customHeight="1">
      <c r="A243" s="66"/>
      <c r="D243" s="14" t="s">
        <v>7</v>
      </c>
      <c r="E243" s="14" t="s">
        <v>8</v>
      </c>
      <c r="F243" s="14" t="s">
        <v>9</v>
      </c>
      <c r="G243" s="14"/>
      <c r="H243" s="4"/>
      <c r="I243" s="67"/>
    </row>
    <row r="244" spans="1:9" s="23" customFormat="1" ht="21.75" customHeight="1">
      <c r="A244" s="66"/>
      <c r="B244" s="3" t="s">
        <v>109</v>
      </c>
      <c r="D244" s="3">
        <v>77</v>
      </c>
      <c r="E244" s="3">
        <v>79</v>
      </c>
      <c r="F244" s="3">
        <v>335</v>
      </c>
      <c r="G244" s="3">
        <v>2350</v>
      </c>
      <c r="H244" s="4"/>
      <c r="I244" s="35"/>
    </row>
    <row r="245" spans="1:9" s="23" customFormat="1" ht="21.75" customHeight="1">
      <c r="A245" s="66"/>
      <c r="B245" s="68" t="s">
        <v>110</v>
      </c>
      <c r="C245" s="68">
        <v>1700</v>
      </c>
      <c r="D245" s="68">
        <v>67.5</v>
      </c>
      <c r="E245" s="68">
        <v>69</v>
      </c>
      <c r="F245" s="68">
        <v>287.25</v>
      </c>
      <c r="G245" s="68">
        <v>2040</v>
      </c>
      <c r="H245" s="4"/>
      <c r="I245" s="35"/>
    </row>
    <row r="246" spans="1:9" s="46" customFormat="1" ht="21.75" customHeight="1">
      <c r="A246" s="69"/>
      <c r="B246" s="70" t="s">
        <v>111</v>
      </c>
      <c r="C246" s="71">
        <f>(C27+C50+C71+C95+C120+C144+C169+C192+C216+C240)/10</f>
        <v>2014.5</v>
      </c>
      <c r="D246" s="71">
        <v>67.95</v>
      </c>
      <c r="E246" s="71">
        <v>69.03</v>
      </c>
      <c r="F246" s="71">
        <v>288.15</v>
      </c>
      <c r="G246" s="71">
        <v>2048.25</v>
      </c>
      <c r="H246" s="44"/>
      <c r="I246" s="45"/>
    </row>
    <row r="247" spans="1:2" s="4" customFormat="1" ht="15.75" customHeight="1">
      <c r="A247" s="7"/>
      <c r="B247" s="8"/>
    </row>
    <row r="248" spans="1:2" s="4" customFormat="1" ht="15.75" customHeight="1">
      <c r="A248" s="7"/>
      <c r="B248" s="8"/>
    </row>
    <row r="249" spans="1:2" s="4" customFormat="1" ht="15.75" customHeight="1">
      <c r="A249" s="7"/>
      <c r="B249" s="8"/>
    </row>
    <row r="250" spans="1:2" s="4" customFormat="1" ht="15.75" customHeight="1">
      <c r="A250" s="7"/>
      <c r="B250" s="8"/>
    </row>
    <row r="251" spans="1:2" s="4" customFormat="1" ht="15.75" customHeight="1">
      <c r="A251" s="7"/>
      <c r="B251" s="8"/>
    </row>
    <row r="252" spans="1:2" s="4" customFormat="1" ht="15.75" customHeight="1">
      <c r="A252" s="7"/>
      <c r="B252" s="8"/>
    </row>
    <row r="253" spans="1:2" s="4" customFormat="1" ht="15.75" customHeight="1">
      <c r="A253" s="7"/>
      <c r="B253" s="8"/>
    </row>
    <row r="254" spans="1:2" s="4" customFormat="1" ht="15.75" customHeight="1">
      <c r="A254" s="7"/>
      <c r="B254" s="8"/>
    </row>
    <row r="255" spans="1:2" s="4" customFormat="1" ht="15.75" customHeight="1">
      <c r="A255" s="7"/>
      <c r="B255" s="8"/>
    </row>
    <row r="256" spans="1:2" s="4" customFormat="1" ht="15.75" customHeight="1">
      <c r="A256" s="7"/>
      <c r="B256" s="8"/>
    </row>
    <row r="257" spans="1:2" s="4" customFormat="1" ht="15.75" customHeight="1">
      <c r="A257" s="7"/>
      <c r="B257" s="8"/>
    </row>
    <row r="258" spans="1:2" s="4" customFormat="1" ht="15.75" customHeight="1">
      <c r="A258" s="7"/>
      <c r="B258" s="8"/>
    </row>
    <row r="259" spans="1:2" s="4" customFormat="1" ht="15.75" customHeight="1">
      <c r="A259" s="7"/>
      <c r="B259" s="8"/>
    </row>
    <row r="260" spans="1:2" s="4" customFormat="1" ht="15.75" customHeight="1">
      <c r="A260" s="7"/>
      <c r="B260" s="8"/>
    </row>
    <row r="261" spans="1:2" s="4" customFormat="1" ht="15.75" customHeight="1">
      <c r="A261" s="7"/>
      <c r="B261" s="8"/>
    </row>
    <row r="262" spans="1:2" s="4" customFormat="1" ht="15.75" customHeight="1">
      <c r="A262" s="7"/>
      <c r="B262" s="8"/>
    </row>
    <row r="263" spans="1:2" s="4" customFormat="1" ht="15.75" customHeight="1">
      <c r="A263" s="7"/>
      <c r="B263" s="8"/>
    </row>
    <row r="264" spans="1:2" s="4" customFormat="1" ht="15.75" customHeight="1">
      <c r="A264" s="7"/>
      <c r="B264" s="8"/>
    </row>
    <row r="265" spans="1:2" s="4" customFormat="1" ht="15.75" customHeight="1">
      <c r="A265" s="7"/>
      <c r="B265" s="8"/>
    </row>
    <row r="266" spans="1:2" s="4" customFormat="1" ht="15.75" customHeight="1">
      <c r="A266" s="7"/>
      <c r="B266" s="8"/>
    </row>
    <row r="267" spans="1:2" s="4" customFormat="1" ht="15.75" customHeight="1">
      <c r="A267" s="7"/>
      <c r="B267" s="8"/>
    </row>
    <row r="268" spans="1:2" s="4" customFormat="1" ht="15.75" customHeight="1">
      <c r="A268" s="7"/>
      <c r="B268" s="8"/>
    </row>
    <row r="269" spans="1:2" s="4" customFormat="1" ht="15.75" customHeight="1">
      <c r="A269" s="7"/>
      <c r="B269" s="8"/>
    </row>
    <row r="270" spans="1:2" s="4" customFormat="1" ht="15.75" customHeight="1">
      <c r="A270" s="7"/>
      <c r="B270" s="8"/>
    </row>
    <row r="271" spans="1:2" s="4" customFormat="1" ht="15.75" customHeight="1">
      <c r="A271" s="7"/>
      <c r="B271" s="8"/>
    </row>
    <row r="272" spans="1:2" s="4" customFormat="1" ht="15.75" customHeight="1">
      <c r="A272" s="7"/>
      <c r="B272" s="8"/>
    </row>
    <row r="273" spans="1:2" s="4" customFormat="1" ht="15.75" customHeight="1">
      <c r="A273" s="7"/>
      <c r="B273" s="8"/>
    </row>
    <row r="274" spans="1:9" s="75" customFormat="1" ht="15.75" customHeight="1">
      <c r="A274" s="72"/>
      <c r="B274" s="8"/>
      <c r="C274" s="4"/>
      <c r="D274" s="73"/>
      <c r="E274" s="73"/>
      <c r="F274" s="73"/>
      <c r="G274" s="73"/>
      <c r="H274" s="4"/>
      <c r="I274" s="74"/>
    </row>
    <row r="275" spans="1:7" ht="15.75" customHeight="1">
      <c r="A275" s="7"/>
      <c r="B275" s="8"/>
      <c r="C275" s="4"/>
      <c r="D275" s="73"/>
      <c r="E275" s="73"/>
      <c r="F275" s="73"/>
      <c r="G275" s="73"/>
    </row>
    <row r="276" spans="1:7" ht="15.75" customHeight="1">
      <c r="A276" s="7"/>
      <c r="B276" s="8"/>
      <c r="C276" s="4"/>
      <c r="D276" s="73"/>
      <c r="E276" s="73"/>
      <c r="F276" s="73"/>
      <c r="G276" s="73"/>
    </row>
    <row r="277" spans="1:7" ht="15.75" customHeight="1">
      <c r="A277" s="7"/>
      <c r="B277" s="8"/>
      <c r="C277" s="4"/>
      <c r="D277" s="73"/>
      <c r="E277" s="73"/>
      <c r="F277" s="73"/>
      <c r="G277" s="73"/>
    </row>
    <row r="278" spans="1:7" ht="15.75" customHeight="1">
      <c r="A278" s="7"/>
      <c r="B278" s="8"/>
      <c r="C278" s="4"/>
      <c r="D278" s="73"/>
      <c r="E278" s="73"/>
      <c r="F278" s="73"/>
      <c r="G278" s="73"/>
    </row>
    <row r="279" spans="1:7" ht="15.75" customHeight="1">
      <c r="A279" s="7"/>
      <c r="B279" s="8"/>
      <c r="C279" s="4"/>
      <c r="D279" s="73"/>
      <c r="E279" s="73"/>
      <c r="F279" s="73"/>
      <c r="G279" s="73"/>
    </row>
    <row r="280" spans="1:7" ht="15.75" customHeight="1">
      <c r="A280" s="7"/>
      <c r="B280" s="8"/>
      <c r="C280" s="4"/>
      <c r="D280" s="73"/>
      <c r="E280" s="73"/>
      <c r="F280" s="73"/>
      <c r="G280" s="73"/>
    </row>
    <row r="281" spans="1:7" ht="15.75" customHeight="1">
      <c r="A281" s="7"/>
      <c r="B281" s="8"/>
      <c r="C281" s="4"/>
      <c r="D281" s="73"/>
      <c r="E281" s="73"/>
      <c r="F281" s="73"/>
      <c r="G281" s="73"/>
    </row>
    <row r="282" spans="1:7" ht="15.75" customHeight="1">
      <c r="A282" s="7"/>
      <c r="B282" s="8"/>
      <c r="C282" s="4"/>
      <c r="D282" s="73"/>
      <c r="E282" s="73"/>
      <c r="F282" s="73"/>
      <c r="G282" s="73"/>
    </row>
    <row r="283" spans="1:7" ht="15.75" customHeight="1">
      <c r="A283" s="7"/>
      <c r="B283" s="8"/>
      <c r="C283" s="4"/>
      <c r="D283" s="73"/>
      <c r="E283" s="73"/>
      <c r="F283" s="73"/>
      <c r="G283" s="73"/>
    </row>
    <row r="284" spans="1:7" ht="15.75" customHeight="1">
      <c r="A284" s="7"/>
      <c r="B284" s="8"/>
      <c r="C284" s="4"/>
      <c r="D284" s="73"/>
      <c r="E284" s="73"/>
      <c r="F284" s="73"/>
      <c r="G284" s="73"/>
    </row>
    <row r="285" spans="1:7" ht="15.75" customHeight="1">
      <c r="A285" s="7"/>
      <c r="B285" s="8"/>
      <c r="C285" s="4"/>
      <c r="D285" s="73"/>
      <c r="E285" s="73"/>
      <c r="F285" s="73"/>
      <c r="G285" s="73"/>
    </row>
    <row r="286" spans="1:7" ht="15.75" customHeight="1">
      <c r="A286" s="7"/>
      <c r="B286" s="8"/>
      <c r="C286" s="4"/>
      <c r="D286" s="73"/>
      <c r="E286" s="73"/>
      <c r="F286" s="73"/>
      <c r="G286" s="73"/>
    </row>
    <row r="287" spans="1:7" ht="15.75" customHeight="1">
      <c r="A287" s="7"/>
      <c r="B287" s="8"/>
      <c r="C287" s="4"/>
      <c r="D287" s="73"/>
      <c r="E287" s="73"/>
      <c r="F287" s="73"/>
      <c r="G287" s="73"/>
    </row>
    <row r="288" spans="1:7" ht="15.75" customHeight="1">
      <c r="A288" s="7"/>
      <c r="B288" s="8"/>
      <c r="C288" s="4"/>
      <c r="D288" s="73"/>
      <c r="E288" s="73"/>
      <c r="F288" s="73"/>
      <c r="G288" s="73"/>
    </row>
    <row r="289" spans="1:7" ht="15.75" customHeight="1">
      <c r="A289" s="7"/>
      <c r="B289" s="8"/>
      <c r="C289" s="4"/>
      <c r="D289" s="73"/>
      <c r="E289" s="73"/>
      <c r="F289" s="73"/>
      <c r="G289" s="73"/>
    </row>
    <row r="290" spans="1:9" s="4" customFormat="1" ht="15.75" customHeight="1">
      <c r="A290" s="7"/>
      <c r="B290" s="8"/>
      <c r="D290" s="73"/>
      <c r="E290" s="73"/>
      <c r="F290" s="73"/>
      <c r="G290" s="73"/>
      <c r="I290" s="5"/>
    </row>
    <row r="291" spans="1:9" s="4" customFormat="1" ht="15.75" customHeight="1">
      <c r="A291" s="7"/>
      <c r="B291" s="8"/>
      <c r="D291" s="73"/>
      <c r="E291" s="73"/>
      <c r="F291" s="73"/>
      <c r="G291" s="73"/>
      <c r="I291" s="5"/>
    </row>
    <row r="292" spans="1:9" s="4" customFormat="1" ht="15.75" customHeight="1">
      <c r="A292" s="7"/>
      <c r="B292" s="8"/>
      <c r="D292" s="73"/>
      <c r="E292" s="73"/>
      <c r="F292" s="73"/>
      <c r="G292" s="73"/>
      <c r="I292" s="5"/>
    </row>
    <row r="293" spans="1:9" s="4" customFormat="1" ht="15.75" customHeight="1">
      <c r="A293" s="7"/>
      <c r="B293" s="8"/>
      <c r="D293" s="73"/>
      <c r="E293" s="73"/>
      <c r="F293" s="73"/>
      <c r="G293" s="73"/>
      <c r="I293" s="5"/>
    </row>
    <row r="294" spans="1:9" s="4" customFormat="1" ht="15.75" customHeight="1">
      <c r="A294" s="7"/>
      <c r="B294" s="8"/>
      <c r="D294" s="73"/>
      <c r="E294" s="73"/>
      <c r="F294" s="73"/>
      <c r="G294" s="73"/>
      <c r="I294" s="5"/>
    </row>
    <row r="295" spans="1:7" ht="15.75" customHeight="1">
      <c r="A295" s="7"/>
      <c r="B295" s="8"/>
      <c r="C295" s="4"/>
      <c r="D295" s="4"/>
      <c r="E295" s="4"/>
      <c r="F295" s="4"/>
      <c r="G295" s="4"/>
    </row>
    <row r="296" spans="1:7" ht="15.75" customHeight="1">
      <c r="A296" s="7"/>
      <c r="B296" s="8"/>
      <c r="C296" s="4"/>
      <c r="D296" s="4"/>
      <c r="E296" s="4"/>
      <c r="F296" s="4"/>
      <c r="G296" s="4"/>
    </row>
    <row r="297" ht="15.75" customHeight="1">
      <c r="A297" s="76"/>
    </row>
  </sheetData>
  <sheetProtection selectLockedCells="1" selectUnlockedCells="1"/>
  <mergeCells count="15">
    <mergeCell ref="A2:G2"/>
    <mergeCell ref="D3:F3"/>
    <mergeCell ref="G3:G4"/>
    <mergeCell ref="A4:B4"/>
    <mergeCell ref="A28:B28"/>
    <mergeCell ref="A51:B51"/>
    <mergeCell ref="A72:B72"/>
    <mergeCell ref="A96:B96"/>
    <mergeCell ref="A121:B121"/>
    <mergeCell ref="A145:B145"/>
    <mergeCell ref="A170:B170"/>
    <mergeCell ref="A193:B193"/>
    <mergeCell ref="A217:B217"/>
    <mergeCell ref="D242:F242"/>
    <mergeCell ref="G242:G243"/>
  </mergeCells>
  <printOptions/>
  <pageMargins left="0.8270833333333333" right="0.43333333333333335" top="0.3541666666666667" bottom="0.3541666666666667" header="0.5118055555555555" footer="0.5118055555555555"/>
  <pageSetup horizontalDpi="300" verticalDpi="300" orientation="portrait" paperSize="9" scale="67"/>
  <rowBreaks count="5" manualBreakCount="5">
    <brk id="50" max="255" man="1"/>
    <brk id="95" max="255" man="1"/>
    <brk id="144" max="255" man="1"/>
    <brk id="192" max="255" man="1"/>
    <brk id="2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2023-08-14T07:00:24Z</cp:lastPrinted>
  <dcterms:modified xsi:type="dcterms:W3CDTF">2023-08-17T08:40:59Z</dcterms:modified>
  <cp:category/>
  <cp:version/>
  <cp:contentType/>
  <cp:contentStatus/>
  <cp:revision>5</cp:revision>
</cp:coreProperties>
</file>